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filterPrivacy="1" codeName="ЭтаКнига" defaultThemeVersion="124226"/>
  <bookViews>
    <workbookView xWindow="-120" yWindow="-120" windowWidth="29040" windowHeight="15840" tabRatio="847" activeTab="3"/>
  </bookViews>
  <sheets>
    <sheet name="Д 5" sheetId="18" r:id="rId1"/>
    <sheet name="Д 2" sheetId="15" r:id="rId2"/>
    <sheet name="Д 3" sheetId="16" r:id="rId3"/>
    <sheet name="Д 4" sheetId="17" r:id="rId4"/>
    <sheet name="Д 11" sheetId="27" state="hidden" r:id="rId5"/>
    <sheet name="Д 14_ГВ" sheetId="30" state="hidden" r:id="rId6"/>
    <sheet name="Д 15" sheetId="31" state="hidden" r:id="rId7"/>
    <sheet name="Д 6" sheetId="26" state="hidden" r:id="rId8"/>
    <sheet name="2стТЕ_УЗ_УП_162" sheetId="50" state="hidden" r:id="rId9"/>
    <sheet name="ТЕ_2ст_вих" sheetId="46" state="hidden" r:id="rId10"/>
  </sheets>
  <externalReferences>
    <externalReference r:id="rId11"/>
    <externalReference r:id="rId12"/>
  </externalReferences>
  <definedNames>
    <definedName name="_wrn2" hidden="1">{#N/A,#N/A,FALSE,"9PS0"}</definedName>
    <definedName name="aaa" hidden="1">{#N/A,#N/A,FALSE,"9PS0"}</definedName>
    <definedName name="ab" hidden="1">{#N/A,#N/A,FALSE,"9PS0"}</definedName>
    <definedName name="AccessDatabase" hidden="1">"C:\WINDOWS\Рабочий стол\Робота Лутчина\Ltke2new\Ltke22.mdb"</definedName>
    <definedName name="bbb" hidden="1">{#N/A,#N/A,FALSE,"9PS0"}</definedName>
    <definedName name="f" hidden="1">'[1]3 утв.'!$F$1:$H$65536,'[1]3 утв.'!$P$1:$AQ$65536</definedName>
    <definedName name="kot" hidden="1">{#N/A,#N/A,FALSE,"9PS0"}</definedName>
    <definedName name="s" hidden="1">{#N/A,#N/A,FALSE,"9PS0"}</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hidden="1">{#N/A,#N/A,FALSE,"9PS0"}</definedName>
    <definedName name="ver" hidden="1">{#N/A,#N/A,FALSE,"9PS0"}</definedName>
    <definedName name="wrn.r1." hidden="1">{#N/A,#N/A,FALSE,"9PS0"}</definedName>
    <definedName name="Z_2B9BA360_C094_11D4_BCAF_00C026C07CB6_.wvu.Cols" hidden="1">'[2]0'!$C$1:$L$65536,'[2]0'!$P$1:$AI$65536</definedName>
    <definedName name="Z_2B9BA361_C094_11D4_BCAF_00C026C07CB6_.wvu.Cols" hidden="1">'[2]1'!$D$1:$F$65536,'[2]1'!$L$1:$AQ$65536</definedName>
    <definedName name="Z_2B9BA362_C094_11D4_BCAF_00C026C07CB6_.wvu.Cols" hidden="1">'[2]1 кв'!$C$1:$E$65536,'[2]1 кв'!$N$1:$AX$65536</definedName>
    <definedName name="Z_2B9BA363_C094_11D4_BCAF_00C026C07CB6_.wvu.Cols" hidden="1">'[2]10'!$F$1:$H$65536,'[2]10'!$P$1:$AR$65536</definedName>
    <definedName name="Z_2B9BA364_C094_11D4_BCAF_00C026C07CB6_.wvu.Cols" hidden="1">'[2]10 міс.'!$C$1:$E$65536,'[2]10 міс.'!$N$1:$AX$65536</definedName>
    <definedName name="Z_2B9BA365_C094_11D4_BCAF_00C026C07CB6_.wvu.Cols" hidden="1">'[2]11'!$F$1:$H$65536,'[2]11'!$P$1:$AR$65536</definedName>
    <definedName name="Z_2B9BA366_C094_11D4_BCAF_00C026C07CB6_.wvu.Cols" hidden="1">'[2]11 міс.'!$C$1:$E$65536,'[2]11 міс.'!$N$1:$AX$65536</definedName>
    <definedName name="Z_2B9BA367_C094_11D4_BCAF_00C026C07CB6_.wvu.Cols" hidden="1">'[2]12'!$F$1:$H$65536,'[2]12'!$P$1:$AR$65536</definedName>
    <definedName name="Z_2B9BA368_C094_11D4_BCAF_00C026C07CB6_.wvu.Cols" hidden="1">'[2]12 міс.'!$C$1:$E$65536,'[2]12 міс.'!$N$1:$AX$65536</definedName>
    <definedName name="Z_2B9BA369_C094_11D4_BCAF_00C026C07CB6_.wvu.Cols" hidden="1">'[2]1998'!$C$1:$E$65536,'[2]1998'!$I$1:$AC$65536</definedName>
    <definedName name="Z_2B9BA36A_C094_11D4_BCAF_00C026C07CB6_.wvu.Cols" hidden="1">'[2]1півр'!$C$1:$E$65536,'[2]1півр'!$N$1:$AX$65536</definedName>
    <definedName name="Z_2B9BA36B_C094_11D4_BCAF_00C026C07CB6_.wvu.Cols" hidden="1">'[2]2'!$F$1:$H$65536,'[2]2'!$P$1:$AQ$65536</definedName>
    <definedName name="Z_2B9BA36C_C094_11D4_BCAF_00C026C07CB6_.wvu.Cols" hidden="1">'[2]2 кв'!$C$1:$E$65536,'[2]2 кв'!$M$1:$AW$65536</definedName>
    <definedName name="Z_2B9BA36D_C094_11D4_BCAF_00C026C07CB6_.wvu.Cols" hidden="1">'[2]2 утв'!$F$1:$H$65536,'[2]2 утв'!$P$1:$AM$65536</definedName>
    <definedName name="Z_2B9BA36E_C094_11D4_BCAF_00C026C07CB6_.wvu.Cols" hidden="1">'[2]3 не сокр.'!$F$1:$H$65536,'[2]3 не сокр.'!$P$1:$AQ$65536</definedName>
    <definedName name="Z_2B9BA36F_C094_11D4_BCAF_00C026C07CB6_.wvu.Cols" hidden="1">'[2]3 тар.'!$C$1:$E$65536,'[2]3 тар.'!$I$1:$AO$65536</definedName>
    <definedName name="Z_2B9BA370_C094_11D4_BCAF_00C026C07CB6_.wvu.Cols" hidden="1">'[2]3 утв.'!$F$1:$H$65536,'[2]3 утв.'!$P$1:$AQ$65536</definedName>
    <definedName name="Z_2B9BA371_C094_11D4_BCAF_00C026C07CB6_.wvu.Cols" hidden="1">'[2]3кв'!$C$1:$E$65536,'[2]3кв'!$N$1:$AX$65536</definedName>
    <definedName name="Z_2B9BA372_C094_11D4_BCAF_00C026C07CB6_.wvu.Cols" hidden="1">'[2]3кв '!$C$1:$E$65536,'[2]3кв '!$I$1:$AA$65536</definedName>
    <definedName name="Z_2B9BA373_C094_11D4_BCAF_00C026C07CB6_.wvu.Cols" hidden="1">'[2]4 утв'!$F$1:$H$65536,'[2]4 утв'!$P$1:$AR$65536</definedName>
    <definedName name="Z_2B9BA374_C094_11D4_BCAF_00C026C07CB6_.wvu.Cols" hidden="1">'[2]5'!$F$1:$H$65536,'[2]5'!$P$1:$AR$65536</definedName>
    <definedName name="Z_2B9BA375_C094_11D4_BCAF_00C026C07CB6_.wvu.Cols" hidden="1">'[2]6'!$F$1:$H$65536,'[2]6'!$P$1:$AR$65536</definedName>
    <definedName name="Z_2B9BA376_C094_11D4_BCAF_00C026C07CB6_.wvu.Cols" hidden="1">'[2]7'!$F$1:$H$65536,'[2]7'!$P$1:$AR$65536</definedName>
    <definedName name="Z_2B9BA377_C094_11D4_BCAF_00C026C07CB6_.wvu.Cols" hidden="1">'[2]7 міс'!$C$1:$E$65536,'[2]7 міс'!$N$1:$AX$65536</definedName>
    <definedName name="Z_2B9BA378_C094_11D4_BCAF_00C026C07CB6_.wvu.Cols" hidden="1">'[2]8'!$F$1:$H$65536,'[2]8'!$P$1:$AR$65536</definedName>
    <definedName name="Z_2B9BA379_C094_11D4_BCAF_00C026C07CB6_.wvu.Cols" hidden="1">'[2]8 міс.'!$C$1:$E$65536,'[2]8 міс.'!$N$1:$AX$65536</definedName>
    <definedName name="Z_2B9BA37A_C094_11D4_BCAF_00C026C07CB6_.wvu.Cols" hidden="1">'[2]812'!$F$1:$H$65536,'[2]812'!$P$1:$AM$65536</definedName>
    <definedName name="Z_2B9BA37B_C094_11D4_BCAF_00C026C07CB6_.wvu.Cols" hidden="1">'[2]812 (2)'!$F$1:$H$65536,'[2]812 (2)'!$P$1:$AL$65536</definedName>
    <definedName name="Z_2B9BA37C_C094_11D4_BCAF_00C026C07CB6_.wvu.Cols" hidden="1">'[2]9'!$F$1:$H$65536,'[2]9'!$P$1:$AP$65536</definedName>
    <definedName name="Z_2B9BA37D_C094_11D4_BCAF_00C026C07CB6_.wvu.Cols" hidden="1">'[2]9 (2)'!$C$1:$E$65536,'[2]9 (2)'!$I$1:$AF$65536</definedName>
    <definedName name="Z_2B9BA37E_C094_11D4_BCAF_00C026C07CB6_.wvu.Cols" hidden="1">'[2]9 міс.'!$C$1:$E$65536,'[2]9 міс.'!$N$1:$AX$65536</definedName>
    <definedName name="Z_F5654560_D292_11D4_BCAF_00C026C07CB6_.wvu.Cols" hidden="1">'[2]0'!$C$1:$L$65536,'[2]0'!$P$1:$AI$65536</definedName>
    <definedName name="Z_F5654561_D292_11D4_BCAF_00C026C07CB6_.wvu.Cols" hidden="1">'[2]1'!$D$1:$F$65536,'[2]1'!$L$1:$AQ$65536</definedName>
    <definedName name="Z_F5654562_D292_11D4_BCAF_00C026C07CB6_.wvu.Cols" hidden="1">'[2]1 кв'!$C$1:$E$65536,'[2]1 кв'!$N$1:$AX$65536</definedName>
    <definedName name="Z_F5654563_D292_11D4_BCAF_00C026C07CB6_.wvu.Cols" hidden="1">'[2]10'!$F$1:$H$65536,'[2]10'!$P$1:$AR$65536</definedName>
    <definedName name="Z_F5654564_D292_11D4_BCAF_00C026C07CB6_.wvu.Cols" hidden="1">'[2]10 міс.'!$C$1:$E$65536,'[2]10 міс.'!$N$1:$AX$65536</definedName>
    <definedName name="Z_F5654565_D292_11D4_BCAF_00C026C07CB6_.wvu.Cols" hidden="1">'[2]11'!$F$1:$H$65536,'[2]11'!$P$1:$AR$65536</definedName>
    <definedName name="Z_F5654566_D292_11D4_BCAF_00C026C07CB6_.wvu.Cols" hidden="1">'[2]11 міс.'!$C$1:$E$65536,'[2]11 міс.'!$N$1:$AX$65536</definedName>
    <definedName name="Z_F5654567_D292_11D4_BCAF_00C026C07CB6_.wvu.Cols" hidden="1">'[2]12'!$F$1:$H$65536,'[2]12'!$P$1:$AR$65536</definedName>
    <definedName name="Z_F5654568_D292_11D4_BCAF_00C026C07CB6_.wvu.Cols" hidden="1">'[2]12 міс.'!$C$1:$E$65536,'[2]12 міс.'!$N$1:$AX$65536</definedName>
    <definedName name="Z_F5654569_D292_11D4_BCAF_00C026C07CB6_.wvu.Cols" hidden="1">'[2]1998'!$C$1:$E$65536,'[2]1998'!$I$1:$AC$65536</definedName>
    <definedName name="Z_F565456A_D292_11D4_BCAF_00C026C07CB6_.wvu.Cols" hidden="1">'[2]1півр'!$C$1:$E$65536,'[2]1півр'!$N$1:$AX$65536</definedName>
    <definedName name="Z_F565456B_D292_11D4_BCAF_00C026C07CB6_.wvu.Cols" hidden="1">'[2]2'!$F$1:$H$65536,'[2]2'!$P$1:$AQ$65536</definedName>
    <definedName name="Z_F565456C_D292_11D4_BCAF_00C026C07CB6_.wvu.Cols" hidden="1">'[2]2 кв'!$C$1:$E$65536,'[2]2 кв'!$M$1:$AW$65536</definedName>
    <definedName name="Z_F565456D_D292_11D4_BCAF_00C026C07CB6_.wvu.Cols" hidden="1">'[2]2 утв'!$F$1:$H$65536,'[2]2 утв'!$P$1:$AM$65536</definedName>
    <definedName name="Z_F565456E_D292_11D4_BCAF_00C026C07CB6_.wvu.Cols" hidden="1">'[2]3 не сокр.'!$F$1:$H$65536,'[2]3 не сокр.'!$P$1:$AQ$65536</definedName>
    <definedName name="Z_F565456F_D292_11D4_BCAF_00C026C07CB6_.wvu.Cols" hidden="1">'[2]3 тар.'!$C$1:$E$65536,'[2]3 тар.'!$I$1:$AO$65536</definedName>
    <definedName name="Z_F5654570_D292_11D4_BCAF_00C026C07CB6_.wvu.Cols" hidden="1">'[2]3 утв.'!$F$1:$H$65536,'[2]3 утв.'!$P$1:$AQ$65536</definedName>
    <definedName name="Z_F5654571_D292_11D4_BCAF_00C026C07CB6_.wvu.Cols" hidden="1">'[2]3кв'!$C$1:$E$65536,'[2]3кв'!$N$1:$AX$65536</definedName>
    <definedName name="Z_F5654572_D292_11D4_BCAF_00C026C07CB6_.wvu.Cols" hidden="1">'[2]3кв '!$C$1:$E$65536,'[2]3кв '!$I$1:$AA$65536</definedName>
    <definedName name="Z_F5654573_D292_11D4_BCAF_00C026C07CB6_.wvu.Cols" hidden="1">'[2]4 утв'!$F$1:$H$65536,'[2]4 утв'!$P$1:$AR$65536</definedName>
    <definedName name="Z_F5654574_D292_11D4_BCAF_00C026C07CB6_.wvu.Cols" hidden="1">'[2]5'!$F$1:$H$65536,'[2]5'!$P$1:$AR$65536</definedName>
    <definedName name="Z_F5654575_D292_11D4_BCAF_00C026C07CB6_.wvu.Cols" hidden="1">'[2]6'!$F$1:$H$65536,'[2]6'!$P$1:$AR$65536</definedName>
    <definedName name="Z_F5654576_D292_11D4_BCAF_00C026C07CB6_.wvu.Cols" hidden="1">'[2]7'!$F$1:$H$65536,'[2]7'!$P$1:$AR$65536</definedName>
    <definedName name="Z_F5654577_D292_11D4_BCAF_00C026C07CB6_.wvu.Cols" hidden="1">'[2]7 міс'!$C$1:$E$65536,'[2]7 міс'!$N$1:$AX$65536</definedName>
    <definedName name="Z_F5654578_D292_11D4_BCAF_00C026C07CB6_.wvu.Cols" hidden="1">'[2]8'!$F$1:$H$65536,'[2]8'!$P$1:$AR$65536</definedName>
    <definedName name="Z_F5654579_D292_11D4_BCAF_00C026C07CB6_.wvu.Cols" hidden="1">'[2]8 міс.'!$C$1:$E$65536,'[2]8 міс.'!$N$1:$AX$65536</definedName>
    <definedName name="Z_F565457A_D292_11D4_BCAF_00C026C07CB6_.wvu.Cols" hidden="1">'[2]812'!$F$1:$H$65536,'[2]812'!$P$1:$AM$65536</definedName>
    <definedName name="Z_F565457B_D292_11D4_BCAF_00C026C07CB6_.wvu.Cols" hidden="1">'[2]812 (2)'!$F$1:$H$65536,'[2]812 (2)'!$P$1:$AL$65536</definedName>
    <definedName name="Z_F565457C_D292_11D4_BCAF_00C026C07CB6_.wvu.Cols" hidden="1">'[2]9'!$F$1:$H$65536,'[2]9'!$P$1:$AP$65536</definedName>
    <definedName name="Z_F565457D_D292_11D4_BCAF_00C026C07CB6_.wvu.Cols" hidden="1">'[2]9 (2)'!$C$1:$E$65536,'[2]9 (2)'!$I$1:$AF$65536</definedName>
    <definedName name="Z_F565457E_D292_11D4_BCAF_00C026C07CB6_.wvu.Cols" hidden="1">'[2]9 міс.'!$C$1:$E$65536,'[2]9 міс.'!$N$1:$AX$65536</definedName>
    <definedName name="ГРУДЕНЬ" hidden="1">{#N/A,#N/A,FALSE,"9PS0"}</definedName>
    <definedName name="ДепЕЗ" hidden="1">{#N/A,#N/A,FALSE,"9PS0"}</definedName>
    <definedName name="жовтень" hidden="1">{#N/A,#N/A,FALSE,"9PS0"}</definedName>
    <definedName name="зарплатаБ" hidden="1">{#N/A,#N/A,FALSE,"9PS0"}</definedName>
    <definedName name="ло" hidden="1">{#N/A,#N/A,FALSE,"9PS0"}</definedName>
    <definedName name="лютий" hidden="1">{#N/A,#N/A,FALSE,"9PS0"}</definedName>
    <definedName name="_xlnm.Print_Area" localSheetId="1">'Д 2'!$B$1:$AB$59</definedName>
    <definedName name="_xlnm.Print_Area" localSheetId="2">'Д 3'!$A$1:$K$67</definedName>
    <definedName name="_xlnm.Print_Area" localSheetId="0">'Д 5'!$A$1:$H$41</definedName>
    <definedName name="план" hidden="1">{#N/A,#N/A,FALSE,"9PS0"}</definedName>
    <definedName name="рік" hidden="1">{#N/A,#N/A,FALSE,"9PS0"}</definedName>
    <definedName name="рое" hidden="1">{#N/A,#N/A,FALSE,"9PS0"}</definedName>
    <definedName name="СЕРПЕНЬ" hidden="1">{#N/A,#N/A,FALSE,"9PS0"}</definedName>
    <definedName name="травень" hidden="1">{#N/A,#N/A,FALSE,"9PS0"}</definedName>
  </definedNames>
  <calcPr calcId="125725"/>
</workbook>
</file>

<file path=xl/calcChain.xml><?xml version="1.0" encoding="utf-8"?>
<calcChain xmlns="http://schemas.openxmlformats.org/spreadsheetml/2006/main">
  <c r="D33" i="50"/>
  <c r="P31"/>
  <c r="M31"/>
  <c r="J31"/>
  <c r="G31"/>
  <c r="E31"/>
  <c r="E59" s="1"/>
  <c r="E60" s="1"/>
  <c r="F31"/>
  <c r="D82"/>
  <c r="F83"/>
  <c r="D83" s="1"/>
  <c r="D63"/>
  <c r="P58"/>
  <c r="P57"/>
  <c r="P56"/>
  <c r="M58"/>
  <c r="M57"/>
  <c r="M56"/>
  <c r="J58"/>
  <c r="J57"/>
  <c r="J56"/>
  <c r="G58"/>
  <c r="G57"/>
  <c r="G56"/>
  <c r="D57"/>
  <c r="D58"/>
  <c r="D56"/>
  <c r="R59"/>
  <c r="Q59"/>
  <c r="Q60" s="1"/>
  <c r="Q62" s="1"/>
  <c r="O59"/>
  <c r="O60" s="1"/>
  <c r="O62" s="1"/>
  <c r="O63" s="1"/>
  <c r="N59"/>
  <c r="N60" s="1"/>
  <c r="N62" s="1"/>
  <c r="L59"/>
  <c r="L60" s="1"/>
  <c r="L62" s="1"/>
  <c r="L63" s="1"/>
  <c r="K59"/>
  <c r="K60" s="1"/>
  <c r="K62" s="1"/>
  <c r="I59"/>
  <c r="I60" s="1"/>
  <c r="I62" s="1"/>
  <c r="I63" s="1"/>
  <c r="H59"/>
  <c r="H60" s="1"/>
  <c r="H62" s="1"/>
  <c r="F59"/>
  <c r="F60" s="1"/>
  <c r="F62" s="1"/>
  <c r="P61"/>
  <c r="M61"/>
  <c r="J61"/>
  <c r="G61"/>
  <c r="D61"/>
  <c r="P33"/>
  <c r="M33"/>
  <c r="J33"/>
  <c r="G33"/>
  <c r="D31" l="1"/>
  <c r="P59"/>
  <c r="J60"/>
  <c r="J59"/>
  <c r="R60"/>
  <c r="M59"/>
  <c r="M60"/>
  <c r="G60"/>
  <c r="G59"/>
  <c r="D59"/>
  <c r="D60"/>
  <c r="D64" s="1"/>
  <c r="E62"/>
  <c r="D62" s="1"/>
  <c r="M62"/>
  <c r="J62"/>
  <c r="G62"/>
  <c r="R19"/>
  <c r="R20"/>
  <c r="R21"/>
  <c r="O19"/>
  <c r="O20"/>
  <c r="O21"/>
  <c r="L19"/>
  <c r="L20"/>
  <c r="L21"/>
  <c r="I19"/>
  <c r="I20"/>
  <c r="I21"/>
  <c r="P60" l="1"/>
  <c r="R62"/>
  <c r="P62" l="1"/>
  <c r="R63"/>
  <c r="F63" s="1"/>
  <c r="O104" l="1"/>
  <c r="B104"/>
  <c r="B7"/>
  <c r="J27" l="1"/>
  <c r="M27" l="1"/>
  <c r="G27"/>
  <c r="P27"/>
  <c r="D27"/>
  <c r="D23" i="46" l="1"/>
  <c r="E10"/>
  <c r="D10"/>
  <c r="G18" i="50" l="1"/>
  <c r="M18"/>
  <c r="P18"/>
  <c r="J18" l="1"/>
  <c r="G16"/>
  <c r="I18"/>
  <c r="I16" s="1"/>
  <c r="M16"/>
  <c r="O18"/>
  <c r="O16" s="1"/>
  <c r="P16"/>
  <c r="R18"/>
  <c r="R16" s="1"/>
  <c r="L18" l="1"/>
  <c r="L16" s="1"/>
  <c r="J16"/>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P22" i="50" l="1"/>
  <c r="E63" i="46" l="1"/>
  <c r="F63" s="1"/>
  <c r="G63" s="1"/>
  <c r="H63" s="1"/>
  <c r="I63" s="1"/>
  <c r="E64"/>
  <c r="F64" s="1"/>
  <c r="G64" s="1"/>
  <c r="H64" s="1"/>
  <c r="I64" s="1"/>
  <c r="G62" l="1"/>
  <c r="H62"/>
  <c r="I62"/>
  <c r="F62"/>
  <c r="E62" l="1"/>
  <c r="J22" i="50" l="1"/>
  <c r="G22"/>
  <c r="M22"/>
  <c r="F19" i="46"/>
  <c r="F17" s="1"/>
  <c r="G19"/>
  <c r="H19"/>
  <c r="I19"/>
  <c r="D22" i="50" l="1"/>
  <c r="G15"/>
  <c r="H15" s="1"/>
  <c r="F27" i="46"/>
  <c r="G17"/>
  <c r="G27" s="1"/>
  <c r="H17"/>
  <c r="H27" s="1"/>
  <c r="I17"/>
  <c r="I27" s="1"/>
  <c r="E19"/>
  <c r="E17" s="1"/>
  <c r="M15" i="50" l="1"/>
  <c r="N15" s="1"/>
  <c r="J15"/>
  <c r="K15" s="1"/>
  <c r="D15"/>
  <c r="E15" s="1"/>
  <c r="P15"/>
  <c r="Q15" s="1"/>
  <c r="E27" i="46"/>
  <c r="E43" i="26" l="1"/>
  <c r="B43"/>
  <c r="K26" i="46" l="1"/>
  <c r="M26"/>
  <c r="J26"/>
  <c r="L26"/>
  <c r="A6" i="31"/>
  <c r="D13" i="46" l="1"/>
  <c r="D12" s="1"/>
  <c r="D18" i="50" l="1"/>
  <c r="D16" l="1"/>
  <c r="F18"/>
  <c r="F16" s="1"/>
  <c r="D19" i="46" l="1"/>
  <c r="D17" s="1"/>
  <c r="D25" l="1"/>
  <c r="D27"/>
  <c r="D34" l="1"/>
  <c r="D28"/>
  <c r="D38"/>
  <c r="E65" l="1"/>
  <c r="E23" l="1"/>
  <c r="E25" s="1"/>
  <c r="E34" l="1"/>
  <c r="E28"/>
  <c r="E38"/>
  <c r="F25" l="1"/>
  <c r="H25" l="1"/>
  <c r="H34" s="1"/>
  <c r="G25"/>
  <c r="I25"/>
  <c r="I28" s="1"/>
  <c r="F28"/>
  <c r="F34"/>
  <c r="F26"/>
  <c r="I26" l="1"/>
  <c r="I23" s="1"/>
  <c r="I34"/>
  <c r="H28"/>
  <c r="H30"/>
  <c r="H26"/>
  <c r="H23" s="1"/>
  <c r="G34"/>
  <c r="G28"/>
  <c r="G26"/>
  <c r="K27" s="1"/>
  <c r="F30"/>
  <c r="I30"/>
  <c r="J27"/>
  <c r="F23"/>
  <c r="L27" l="1"/>
  <c r="M27"/>
  <c r="G30"/>
  <c r="E30" s="1"/>
  <c r="G23"/>
</calcChain>
</file>

<file path=xl/sharedStrings.xml><?xml version="1.0" encoding="utf-8"?>
<sst xmlns="http://schemas.openxmlformats.org/spreadsheetml/2006/main" count="2205" uniqueCount="639">
  <si>
    <t>населення</t>
  </si>
  <si>
    <t>%</t>
  </si>
  <si>
    <t>Фінансові витрати</t>
  </si>
  <si>
    <t>ПОГОДЖЕНО</t>
  </si>
  <si>
    <t>№ з/п</t>
  </si>
  <si>
    <t>Показники</t>
  </si>
  <si>
    <t>Гкал</t>
  </si>
  <si>
    <t>1.1</t>
  </si>
  <si>
    <t>1.2</t>
  </si>
  <si>
    <t>2.1</t>
  </si>
  <si>
    <t>2.2</t>
  </si>
  <si>
    <t>4.1</t>
  </si>
  <si>
    <t>5.1</t>
  </si>
  <si>
    <t>5.2</t>
  </si>
  <si>
    <t>5.3</t>
  </si>
  <si>
    <t>6.1</t>
  </si>
  <si>
    <t>6.2</t>
  </si>
  <si>
    <t>Одиниця виміру</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</si>
  <si>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</si>
  <si>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</si>
  <si>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</si>
  <si>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</si>
  <si>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</si>
  <si>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</si>
  <si>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</si>
  <si>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</si>
  <si>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</si>
  <si>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</si>
  <si>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</si>
  <si>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</si>
  <si>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</si>
  <si>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</si>
  <si>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</si>
  <si>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</si>
  <si>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</si>
  <si>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</si>
  <si>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</si>
  <si>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</si>
  <si>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</si>
  <si>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</si>
  <si>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</si>
  <si>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</si>
  <si>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</si>
  <si>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</si>
  <si>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</si>
  <si>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</si>
  <si>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</si>
  <si>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</si>
  <si>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</si>
  <si>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</si>
  <si>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</si>
  <si>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</si>
  <si>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</si>
  <si>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</si>
  <si>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</si>
  <si>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</si>
  <si>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</si>
  <si>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</si>
  <si>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</si>
  <si>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</si>
  <si>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</si>
  <si>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</si>
  <si>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</si>
  <si>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</si>
  <si>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</si>
  <si>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</si>
  <si>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</si>
  <si>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</si>
  <si>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</si>
  <si>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</si>
  <si>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</si>
  <si>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</si>
  <si>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</si>
  <si>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</si>
  <si>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</si>
  <si>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</si>
  <si>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</si>
  <si>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</si>
  <si>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</si>
  <si>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</si>
  <si>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</si>
  <si>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</si>
  <si>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</si>
  <si>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</si>
  <si>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</si>
  <si>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бюджетних установ</t>
  </si>
  <si>
    <t>інших споживачів</t>
  </si>
  <si>
    <t>Обсяг транспортування теплової енергії ліцензіата мережами іншого(их) транспортувальника(ів)</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</si>
  <si>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</si>
  <si>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</si>
  <si>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</si>
  <si>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</si>
  <si>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</si>
  <si>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</si>
  <si>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</si>
  <si>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</si>
  <si>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</si>
  <si>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</si>
  <si>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</si>
  <si>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</si>
  <si>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</si>
  <si>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</si>
  <si>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</si>
  <si>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</si>
  <si>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</si>
  <si>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</si>
  <si>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</si>
  <si>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</si>
  <si>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</si>
  <si>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</si>
  <si>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</si>
  <si>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</si>
  <si>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</si>
  <si>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</si>
  <si>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</si>
  <si>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</si>
  <si>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</si>
  <si>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</si>
  <si>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</si>
  <si>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</si>
  <si>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</si>
  <si>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</si>
  <si>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</si>
  <si>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</si>
  <si>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3</t>
  </si>
  <si>
    <t>4</t>
  </si>
  <si>
    <t>Інші операційні витрати**</t>
  </si>
  <si>
    <t>Повна собівартість**</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</si>
  <si>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</si>
  <si>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</si>
  <si>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</si>
  <si>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</si>
  <si>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</si>
  <si>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</si>
  <si>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</si>
  <si>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</si>
  <si>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</si>
  <si>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</si>
  <si>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</si>
  <si>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</si>
  <si>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</si>
  <si>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</si>
  <si>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</si>
  <si>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</si>
  <si>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</si>
  <si>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</si>
  <si>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</si>
  <si>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</si>
  <si>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</si>
  <si>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</si>
  <si>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</si>
  <si>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</si>
  <si>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</si>
  <si>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</si>
  <si>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</si>
  <si>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</si>
  <si>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</si>
  <si>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</si>
  <si>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</si>
  <si>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</si>
  <si>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</si>
  <si>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</si>
  <si>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(ініціали, прізвище)</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</si>
  <si>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</si>
  <si>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</si>
  <si>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</si>
  <si>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</si>
  <si>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</si>
  <si>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</si>
  <si>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</si>
  <si>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</si>
  <si>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</si>
  <si>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</si>
  <si>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</si>
  <si>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</si>
  <si>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</si>
  <si>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</si>
  <si>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</si>
  <si>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</si>
  <si>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</si>
  <si>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</si>
  <si>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</si>
  <si>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</si>
  <si>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</si>
  <si>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</si>
  <si>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</si>
  <si>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</si>
  <si>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</si>
  <si>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</si>
  <si>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</si>
  <si>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</si>
  <si>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</si>
  <si>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</si>
  <si>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</si>
  <si>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</si>
  <si>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</si>
  <si>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</si>
  <si>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</si>
  <si>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</si>
  <si>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</si>
  <si>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</si>
  <si>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</si>
  <si>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</si>
  <si>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</si>
  <si>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</si>
  <si>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</si>
  <si>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</si>
  <si>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</si>
  <si>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</si>
  <si>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</si>
  <si>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</si>
  <si>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</si>
  <si>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</si>
  <si>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</si>
  <si>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</si>
  <si>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</si>
  <si>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</si>
  <si>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</si>
  <si>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</si>
  <si>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</si>
  <si>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</si>
  <si>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</si>
  <si>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</si>
  <si>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</si>
  <si>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</si>
  <si>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</si>
  <si>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</si>
  <si>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</si>
  <si>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</si>
  <si>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</si>
  <si>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</si>
  <si>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</si>
  <si>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</si>
  <si>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</si>
  <si>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</si>
  <si>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</si>
  <si>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</si>
  <si>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</si>
  <si>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</si>
  <si>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</si>
  <si>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</si>
  <si>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</si>
  <si>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</si>
  <si>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</si>
  <si>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</si>
  <si>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</si>
  <si>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</si>
  <si>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</si>
  <si>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</si>
  <si>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</si>
  <si>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</si>
  <si>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</si>
  <si>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</si>
  <si>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</si>
  <si>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</si>
  <si>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</si>
  <si>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</si>
  <si>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</si>
  <si>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</si>
  <si>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</si>
  <si>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</si>
  <si>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</si>
  <si>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</si>
  <si>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</si>
  <si>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</si>
  <si>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</si>
  <si>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</si>
  <si>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</si>
  <si>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</si>
  <si>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</si>
  <si>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</si>
  <si>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</si>
  <si>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</si>
  <si>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</si>
  <si>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</si>
  <si>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</si>
  <si>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</si>
  <si>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</si>
  <si>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</si>
  <si>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</si>
  <si>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</si>
  <si>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</si>
  <si>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</si>
  <si>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</si>
  <si>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</si>
  <si>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</si>
  <si>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</si>
  <si>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</si>
  <si>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</si>
  <si>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</si>
  <si>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</si>
  <si>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</si>
  <si>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</si>
  <si>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</si>
  <si>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</si>
  <si>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</si>
  <si>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</si>
  <si>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</si>
  <si>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</si>
  <si>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</si>
  <si>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</si>
  <si>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</si>
  <si>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</si>
  <si>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</si>
  <si>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</si>
  <si>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</si>
  <si>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</si>
  <si>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</si>
  <si>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</si>
  <si>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</si>
  <si>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</si>
  <si>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</si>
  <si>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</si>
  <si>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</si>
  <si>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</si>
  <si>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</si>
  <si>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</si>
  <si>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</si>
  <si>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</si>
  <si>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</si>
  <si>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</si>
  <si>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</si>
  <si>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</si>
  <si>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</si>
  <si>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</si>
  <si>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</si>
  <si>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</si>
  <si>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</si>
  <si>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</si>
  <si>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</si>
  <si>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</si>
  <si>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</si>
  <si>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</si>
  <si>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</si>
  <si>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</si>
  <si>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</si>
  <si>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</si>
  <si>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</si>
  <si>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</si>
  <si>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</si>
  <si>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</si>
  <si>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</si>
  <si>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</si>
  <si>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</si>
  <si>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</si>
  <si>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</si>
  <si>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</si>
  <si>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</si>
  <si>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</si>
  <si>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</si>
  <si>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</si>
  <si>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</si>
  <si>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</si>
  <si>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</si>
  <si>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</si>
  <si>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</si>
  <si>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</si>
  <si>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</si>
  <si>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</si>
  <si>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</si>
  <si>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</si>
  <si>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</si>
  <si>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</si>
  <si>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</si>
  <si>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</si>
  <si>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</si>
  <si>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 xml:space="preserve">Додаток 2
</t>
  </si>
  <si>
    <t>Розрахунок</t>
  </si>
  <si>
    <t xml:space="preserve">Додаток 4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</si>
  <si>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</si>
  <si>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</si>
  <si>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</si>
  <si>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</si>
  <si>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</si>
  <si>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</si>
  <si>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</si>
  <si>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</si>
  <si>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</si>
  <si>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</si>
  <si>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</si>
  <si>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</si>
  <si>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</si>
  <si>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</si>
  <si>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2</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</si>
  <si>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</si>
  <si>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</si>
  <si>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</si>
  <si>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</si>
  <si>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r>
      <t>Тарифи на виробництво теплової енергії</t>
    </r>
    <r>
      <rPr>
        <b/>
        <sz val="8"/>
        <color theme="1"/>
        <rFont val="Times New Roman"/>
        <family val="1"/>
        <charset val="204"/>
      </rPr>
      <t>, зокрема:</t>
    </r>
  </si>
  <si>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</si>
  <si>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</si>
  <si>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</si>
  <si>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</si>
  <si>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</si>
  <si>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</si>
  <si>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</si>
  <si>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</si>
  <si>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</si>
  <si>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</si>
  <si>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</si>
  <si>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</si>
  <si>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</si>
  <si>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</si>
  <si>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</si>
  <si>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</si>
  <si>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</si>
  <si>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</si>
  <si>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</si>
  <si>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</si>
  <si>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</si>
  <si>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</si>
  <si>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</si>
  <si>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</si>
  <si>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</si>
  <si>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</si>
  <si>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</si>
  <si>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</si>
  <si>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</si>
  <si>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</si>
  <si>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</si>
  <si>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</si>
  <si>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</si>
  <si>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</si>
  <si>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</si>
  <si>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</si>
  <si>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</si>
  <si>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</si>
  <si>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</si>
  <si>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</si>
  <si>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</si>
  <si>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</si>
  <si>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</si>
  <si>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</si>
  <si>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</si>
  <si>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</si>
  <si>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</si>
  <si>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</si>
  <si>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</si>
  <si>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</si>
  <si>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</si>
  <si>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</si>
  <si>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</si>
  <si>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</si>
  <si>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</si>
  <si>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</si>
  <si>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</si>
  <si>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</si>
  <si>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</si>
  <si>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</si>
  <si>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</si>
  <si>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</si>
  <si>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</si>
  <si>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</si>
  <si>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</si>
  <si>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</si>
  <si>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</si>
  <si>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</si>
  <si>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</si>
  <si>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</si>
  <si>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</si>
  <si>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</si>
  <si>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</si>
  <si>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</si>
  <si>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</si>
  <si>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</si>
  <si>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</si>
  <si>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</si>
  <si>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</si>
  <si>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</si>
  <si>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</si>
  <si>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</si>
  <si>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</si>
  <si>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</si>
  <si>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</si>
  <si>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</si>
  <si>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</si>
  <si>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</si>
  <si>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</si>
  <si>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</si>
  <si>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</si>
  <si>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</si>
  <si>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</si>
  <si>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</si>
  <si>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</si>
  <si>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</si>
  <si>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</si>
  <si>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</si>
  <si>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</si>
  <si>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</si>
  <si>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</si>
  <si>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</si>
  <si>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</si>
  <si>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</si>
  <si>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</si>
  <si>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</si>
  <si>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</si>
  <si>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</si>
  <si>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</si>
  <si>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</si>
  <si>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</si>
  <si>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</si>
  <si>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</si>
  <si>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</si>
  <si>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</si>
  <si>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</si>
  <si>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</si>
  <si>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</si>
  <si>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</si>
  <si>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</si>
  <si>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</si>
  <si>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</si>
  <si>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</si>
  <si>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</si>
  <si>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</si>
  <si>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</si>
  <si>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</si>
  <si>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</si>
  <si>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</si>
  <si>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</si>
  <si>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</si>
  <si>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</si>
  <si>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</si>
  <si>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</si>
  <si>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</si>
  <si>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</si>
  <si>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</si>
  <si>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</si>
  <si>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</si>
  <si>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</si>
  <si>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Теплова енергія (виробництво, транспортування, постачання) </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</si>
  <si>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</si>
  <si>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</si>
  <si>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</si>
  <si>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</si>
  <si>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</si>
  <si>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</si>
  <si>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</si>
  <si>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</si>
  <si>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</si>
  <si>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</si>
  <si>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</si>
  <si>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</si>
  <si>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</si>
  <si>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</si>
  <si>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</si>
  <si>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</si>
  <si>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</si>
  <si>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умовно-змінної та умовно-постійної частин витрат суб’єкта господарювання у сфері теплопостачання на виробництво, транспортування та постачання теплової енергії, послуги з  постачання теплової енергії</t>
  </si>
  <si>
    <t>бюджетних установ та організацій</t>
  </si>
  <si>
    <t>Обсяг реалізації теплової енергії споживачам</t>
  </si>
  <si>
    <t xml:space="preserve"> Теплове навантаження  </t>
  </si>
  <si>
    <t>Планована виробнича собівартість теплової енергії </t>
  </si>
  <si>
    <t>тис. гривень </t>
  </si>
  <si>
    <t>Прямі матеріальні витрати, усього</t>
  </si>
  <si>
    <t>6.1.1</t>
  </si>
  <si>
    <t>у тому числі                                 паливо</t>
  </si>
  <si>
    <t>у тому числі на: </t>
  </si>
  <si>
    <t>відпуск теплової енергії </t>
  </si>
  <si>
    <t>власні потреби </t>
  </si>
  <si>
    <t>компенсацію тепловтрат </t>
  </si>
  <si>
    <t>6.1.2</t>
  </si>
  <si>
    <t>електроенергія </t>
  </si>
  <si>
    <t>6.1.3</t>
  </si>
  <si>
    <t>покупна теплова енергія </t>
  </si>
  <si>
    <t>6.1.4</t>
  </si>
  <si>
    <t>вода на технологічні потреби </t>
  </si>
  <si>
    <t>6.1.5</t>
  </si>
  <si>
    <t>матеріали, запасні частини, комплектувальні вироби, напівфабрикати </t>
  </si>
  <si>
    <t>6.1.6</t>
  </si>
  <si>
    <t>інші матеріальні витрати (хімічні реагенти, спеціальний одяг, взуття, спеціальне харчування в межах діючих нормативів) </t>
  </si>
  <si>
    <t>Прямі витрати на оплату праці </t>
  </si>
  <si>
    <t>6.3</t>
  </si>
  <si>
    <t>Інші прямі витрати, усього </t>
  </si>
  <si>
    <t>6.3.1</t>
  </si>
  <si>
    <t>у тому числі:                       єдиний внесок на загальнообов'язкове державне соціальне страхування </t>
  </si>
  <si>
    <t>6.3.2</t>
  </si>
  <si>
    <t>амортизація основних засобів та інших необоротних матеріальних і нематеріальних активів виробничого призначення </t>
  </si>
  <si>
    <t>6.4</t>
  </si>
  <si>
    <t>Загальновиробничі витрати </t>
  </si>
  <si>
    <t>Адміністративні витрати </t>
  </si>
  <si>
    <t>Витрати на збут </t>
  </si>
  <si>
    <t>Інші операційні витрати *</t>
  </si>
  <si>
    <t xml:space="preserve"> Фінансові витрати </t>
  </si>
  <si>
    <r>
      <rPr>
        <b/>
        <sz val="12"/>
        <rFont val="Times New Roman"/>
        <family val="1"/>
        <charset val="204"/>
      </rPr>
      <t xml:space="preserve">Плановані витрати з операційної діяльності </t>
    </r>
    <r>
      <rPr>
        <sz val="12"/>
        <rFont val="Times New Roman"/>
        <family val="1"/>
        <charset val="204"/>
      </rPr>
      <t>(рядок 6 + рядок 7 + рядок 8 + рядок 9) </t>
    </r>
  </si>
  <si>
    <r>
      <rPr>
        <b/>
        <sz val="12"/>
        <rFont val="Times New Roman"/>
        <family val="1"/>
        <charset val="204"/>
      </rPr>
      <t>Повна планована собівартість теплової енергії *</t>
    </r>
    <r>
      <rPr>
        <sz val="12"/>
        <rFont val="Times New Roman"/>
        <family val="1"/>
        <charset val="204"/>
      </rPr>
      <t xml:space="preserve"> (рядок 11 + рядок 10) </t>
    </r>
  </si>
  <si>
    <r>
      <rPr>
        <b/>
        <sz val="12"/>
        <rFont val="Times New Roman"/>
        <family val="1"/>
        <charset val="204"/>
      </rPr>
      <t>Собівартість одиниці теплової енергії</t>
    </r>
    <r>
      <rPr>
        <sz val="12"/>
        <rFont val="Times New Roman"/>
        <family val="1"/>
        <charset val="204"/>
      </rPr>
      <t xml:space="preserve"> ((рядок 12+рядок 13) : рядок 1) </t>
    </r>
  </si>
  <si>
    <t>Планований прибуток *</t>
  </si>
  <si>
    <r>
      <rPr>
        <b/>
        <sz val="12"/>
        <rFont val="Times New Roman"/>
        <family val="1"/>
        <charset val="204"/>
      </rPr>
      <t xml:space="preserve">Вартість теплової енергії </t>
    </r>
    <r>
      <rPr>
        <sz val="12"/>
        <rFont val="Times New Roman"/>
        <family val="1"/>
        <charset val="204"/>
      </rPr>
      <t>(рядок 12 + рядок 13+ рядок 15)</t>
    </r>
  </si>
  <si>
    <r>
      <rPr>
        <b/>
        <sz val="12"/>
        <rFont val="Times New Roman"/>
        <family val="1"/>
        <charset val="204"/>
      </rPr>
      <t xml:space="preserve">Одноставковий тариф за 1 Гкал теплової енергії без податку на додану вартість </t>
    </r>
    <r>
      <rPr>
        <sz val="12"/>
        <rFont val="Times New Roman"/>
        <family val="1"/>
        <charset val="204"/>
      </rPr>
      <t xml:space="preserve">(рядок 16 : рядок 1) </t>
    </r>
  </si>
  <si>
    <t>Одноставковий тариф за 1 Гкал теплової енергії з податком на додану вартість </t>
  </si>
  <si>
    <t>Двоставковий тариф на теплову енергію без податку на додану вартість: </t>
  </si>
  <si>
    <t>19.1</t>
  </si>
  <si>
    <t>19.2</t>
  </si>
  <si>
    <t>гривень/ (Гкал/г) </t>
  </si>
  <si>
    <t>Двоставковий тариф на теплову енергію з податком на додану вартість: </t>
  </si>
  <si>
    <t>гривень/ Гкал</t>
  </si>
  <si>
    <t>  гривень/ (Гкал/г) </t>
  </si>
  <si>
    <t>Двоставковий тариф на послугу з постачання теплової енергії без податку на додану вартість:  </t>
  </si>
  <si>
    <t>для будівель в яких встановлено вузли комерційного обліку:  </t>
  </si>
  <si>
    <t>21.1.1</t>
  </si>
  <si>
    <t>21.1.2</t>
  </si>
  <si>
    <t>для будівель в яких не встановлено вузли комерційного обліку:  </t>
  </si>
  <si>
    <t>21.2.1</t>
  </si>
  <si>
    <t>21.2.2</t>
  </si>
  <si>
    <t>гривень/  (Гкал/г) </t>
  </si>
  <si>
    <t>Двоставковий тариф на послугу з постачання теплової енергії з податком на додану вартість: </t>
  </si>
  <si>
    <t>22.1</t>
  </si>
  <si>
    <t>22.1.1</t>
  </si>
  <si>
    <t>22.1.2</t>
  </si>
  <si>
    <t>22.2</t>
  </si>
  <si>
    <t>22.2.1</t>
  </si>
  <si>
    <t>22.2.2</t>
  </si>
  <si>
    <t>розрахунковий прибуток</t>
  </si>
  <si>
    <t>опалення</t>
  </si>
  <si>
    <t>не задіяні</t>
  </si>
  <si>
    <t>можна заповнити</t>
  </si>
  <si>
    <t>19.3</t>
  </si>
  <si>
    <t>умовно-постійна частина (річна абонентська плата) </t>
  </si>
  <si>
    <t>умовно-постійна частина (місячна абонентська плата) </t>
  </si>
  <si>
    <t>21.1.3</t>
  </si>
  <si>
    <t>21.2.3</t>
  </si>
  <si>
    <t>22.1.3</t>
  </si>
  <si>
    <t>22.2.3</t>
  </si>
  <si>
    <t>2019-2020</t>
  </si>
  <si>
    <t>КОМУНАЛЬНО-ПОБУТОВОГО ПІДПРИЄМСТВА "ТЕПЛОЕНЕРГОПОСТАЧ" ІРПІНСЬКОЇ МІСЬКОЇ РАДИ</t>
  </si>
  <si>
    <r>
      <t xml:space="preserve">покупна теплова енергія *, </t>
    </r>
    <r>
      <rPr>
        <sz val="8"/>
        <color rgb="FFFF0000"/>
        <rFont val="Times New Roman"/>
        <family val="1"/>
        <charset val="204"/>
      </rPr>
      <t>теплова енергія вироблена власними ТЕЦ, ТЕС, АЕС, КГУ,  установками, що використовують АДЕ</t>
    </r>
  </si>
  <si>
    <t>у т.ч. на потреби споживачів</t>
  </si>
  <si>
    <t>!ЗНЯТО вартість ТЕПЛА з АДЕ?!</t>
  </si>
  <si>
    <t>Сумарні та середньо- зважені показники</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</si>
  <si>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</si>
  <si>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</si>
  <si>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на 2022-2023 рр.</t>
  </si>
  <si>
    <t>2022-2023</t>
  </si>
  <si>
    <t>КОМУНАЛЬНО-ПОБУТОВОГО ПІДПРИЄМСТВА "ТЕПЛОЕНЕРГОПОСТАЧ" ІРПІНСЬКОЇ МІСЬКОЇ РАДИ на 2022-2023 рр.</t>
  </si>
  <si>
    <t>Директор</t>
  </si>
  <si>
    <t>_______</t>
  </si>
  <si>
    <t>Олександр КОСТЮК</t>
  </si>
  <si>
    <t xml:space="preserve">Додаток 1
</t>
  </si>
  <si>
    <t xml:space="preserve">Додаток 3
</t>
  </si>
</sst>
</file>

<file path=xl/styles.xml><?xml version="1.0" encoding="utf-8"?>
<styleSheet xmlns="http://schemas.openxmlformats.org/spreadsheetml/2006/main">
  <numFmts count="49">
    <numFmt numFmtId="41" formatCode="_-* #,##0_₴_-;\-* #,##0_₴_-;_-* &quot;-&quot;_₴_-;_-@_-"/>
    <numFmt numFmtId="43" formatCode="_-* #,##0.00_₴_-;\-* #,##0.00_₴_-;_-* &quot;-&quot;??_₴_-;_-@_-"/>
    <numFmt numFmtId="164" formatCode="_-* #,##0.00\ _₽_-;\-* #,##0.00\ _₽_-;_-* &quot;-&quot;??\ _₽_-;_-@_-"/>
    <numFmt numFmtId="165" formatCode="#,##0&quot;р.&quot;;[Red]\-#,##0&quot;р.&quot;"/>
    <numFmt numFmtId="166" formatCode="#,##0.00&quot;р.&quot;;\-#,##0.00&quot;р.&quot;"/>
    <numFmt numFmtId="167" formatCode="_-* #,##0.00&quot;р.&quot;_-;\-* #,##0.00&quot;р.&quot;_-;_-* &quot;-&quot;??&quot;р.&quot;_-;_-@_-"/>
    <numFmt numFmtId="168" formatCode="_-* #,##0.00_р_._-;\-* #,##0.00_р_._-;_-* &quot;-&quot;??_р_._-;_-@_-"/>
    <numFmt numFmtId="169" formatCode="_-* #,##0.00\ _г_р_н_._-;\-* #,##0.00\ _г_р_н_._-;_-* &quot;-&quot;??\ _г_р_н_._-;_-@_-"/>
    <numFmt numFmtId="170" formatCode="_(* #,##0.00_);_(* \(#,##0.00\);_(* &quot;-&quot;??_);_(@_)"/>
    <numFmt numFmtId="171" formatCode="0.0"/>
    <numFmt numFmtId="172" formatCode="0.00000000"/>
    <numFmt numFmtId="173" formatCode="_-* #,##0\ _к_._-;\-* #,##0\ _к_._-;_-* &quot;-&quot;\ _к_._-;_-@_-"/>
    <numFmt numFmtId="174" formatCode="_-* #,##0.0\ _г_р_н_._-;\-* #,##0.0\ _г_р_н_._-;_-* &quot;-&quot;??\ _г_р_н_._-;_-@_-"/>
    <numFmt numFmtId="175" formatCode="_(* #,##0.00_);_(* \(#,##0.00\);_(* \-??_);_(@_)"/>
    <numFmt numFmtId="176" formatCode="#,##0.000"/>
    <numFmt numFmtId="177" formatCode="0.000"/>
    <numFmt numFmtId="178" formatCode="0.0%"/>
    <numFmt numFmtId="179" formatCode="0.0000"/>
    <numFmt numFmtId="180" formatCode="_(&quot;$&quot;* #,##0.00_);_(&quot;$&quot;* \(#,##0.00\);_(&quot;$&quot;* &quot;-&quot;??_);_(@_)"/>
    <numFmt numFmtId="181" formatCode="#,##0.00_ ;\-#,##0.00\ "/>
    <numFmt numFmtId="182" formatCode="_-* #,##0.00\ _г_р_н_._-;\-* #,##0.00\ _г_р_н_._-;_-* \-??\ _г_р_н_._-;_-@_-"/>
    <numFmt numFmtId="183" formatCode="&quot;$&quot;#,##0_);\(&quot;$&quot;#,##0\)"/>
    <numFmt numFmtId="184" formatCode="#,##0;\-#,##0;&quot;-&quot;"/>
    <numFmt numFmtId="185" formatCode="#,##0.00;\-#,##0.00;&quot;-&quot;"/>
    <numFmt numFmtId="186" formatCode="#,##0%;\-#,##0%;&quot;- &quot;"/>
    <numFmt numFmtId="187" formatCode="#,##0.0%;\-#,##0.0%;&quot;- &quot;"/>
    <numFmt numFmtId="188" formatCode="#,##0.00%;\-#,##0.00%;&quot;- &quot;"/>
    <numFmt numFmtId="189" formatCode="#,##0.0;\-#,##0.0;&quot;-&quot;"/>
    <numFmt numFmtId="190" formatCode="0%;\(0%\)"/>
    <numFmt numFmtId="191" formatCode="dd\ mmm\ yyyy_);;;&quot;  &quot;@"/>
    <numFmt numFmtId="192" formatCode="[Blue]#,##0;[Blue]\(#,##0\)"/>
    <numFmt numFmtId="193" formatCode="#,##0;\(#,##0\)"/>
    <numFmt numFmtId="194" formatCode="_([$€]* #,##0.00_);_([$€]* \(#,##0.00\);_([$€]* &quot;-&quot;??_);_(@_)"/>
    <numFmt numFmtId="195" formatCode="#,##0_);\(#,##0\);&quot;- &quot;;&quot;  &quot;@"/>
    <numFmt numFmtId="196" formatCode="###\ ##0.000"/>
    <numFmt numFmtId="197" formatCode="0.0_)"/>
    <numFmt numFmtId="198" formatCode="&quot;$&quot;#,##0;[Red]\-&quot;$&quot;#,##0"/>
    <numFmt numFmtId="199" formatCode="&quot;$&quot;#,##0.00;[Red]\-&quot;$&quot;#,##0.00"/>
    <numFmt numFmtId="200" formatCode="\ \ @"/>
    <numFmt numFmtId="201" formatCode="\ \ \ \ @"/>
    <numFmt numFmtId="202" formatCode="_-&quot;$&quot;* #,##0_-;\-&quot;$&quot;* #,##0_-;_-&quot;$&quot;* &quot;-&quot;_-;_-@_-"/>
    <numFmt numFmtId="203" formatCode="_-&quot;$&quot;* #,##0.00_-;\-&quot;$&quot;* #,##0.00_-;_-&quot;$&quot;* &quot;-&quot;??_-;_-@_-"/>
    <numFmt numFmtId="204" formatCode="_-* #,##0.00_₴_-;\-* #,##0.00_₴_-;_-* \-??_₴_-;_-@_-"/>
    <numFmt numFmtId="205" formatCode="0.0;\(0.0\);\ ;\-"/>
    <numFmt numFmtId="206" formatCode="\ #,##0.00&quot;         &quot;;\-#,##0.00&quot;         &quot;;&quot; -&quot;#&quot;         &quot;;@\ "/>
    <numFmt numFmtId="207" formatCode="\ #,##0.00\ ;&quot; (&quot;#,##0.00\);&quot; -&quot;#\ ;@\ "/>
    <numFmt numFmtId="208" formatCode="_(\$* #,##0.00_);_(\$* \(#,##0.00\);_(\$* \-??_);_(@_)"/>
    <numFmt numFmtId="209" formatCode="_-* #,##0.00_р_._-;\-* #,##0.00_р_._-;_-* \-??_р_._-;_-@_-"/>
    <numFmt numFmtId="210" formatCode="0.000000000"/>
  </numFmts>
  <fonts count="20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b/>
      <sz val="7"/>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sz val="11"/>
      <name val="Times New Roman"/>
      <family val="1"/>
      <charset val="204"/>
    </font>
    <font>
      <sz val="11"/>
      <color rgb="FFFF0000"/>
      <name val="Times New Roman"/>
      <family val="1"/>
      <charset val="204"/>
    </font>
    <font>
      <b/>
      <sz val="11"/>
      <color rgb="FF0070C0"/>
      <name val="Times New Roman"/>
      <family val="1"/>
      <charset val="204"/>
    </font>
    <font>
      <b/>
      <u/>
      <sz val="12"/>
      <color theme="1"/>
      <name val="Times New Roman"/>
      <family val="1"/>
      <charset val="204"/>
    </font>
    <font>
      <b/>
      <sz val="11"/>
      <name val="Times New Roman"/>
      <family val="1"/>
      <charset val="204"/>
    </font>
    <font>
      <sz val="11"/>
      <color rgb="FF0070C0"/>
      <name val="Calibri"/>
      <family val="2"/>
      <charset val="204"/>
      <scheme val="minor"/>
    </font>
    <font>
      <sz val="8"/>
      <color rgb="FF0070C0"/>
      <name val="Times New Roman"/>
      <family val="1"/>
      <charset val="204"/>
    </font>
    <font>
      <b/>
      <sz val="8"/>
      <color rgb="FF0070C0"/>
      <name val="Times New Roman"/>
      <family val="1"/>
      <charset val="204"/>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7"/>
      <color rgb="FF0070C0"/>
      <name val="Times New Roman"/>
      <family val="1"/>
      <charset val="204"/>
    </font>
    <font>
      <sz val="11"/>
      <color rgb="FF0070C0"/>
      <name val="Times New Roman"/>
      <family val="1"/>
      <charset val="204"/>
    </font>
    <font>
      <sz val="11"/>
      <color rgb="FFFF0000"/>
      <name val="Calibri"/>
      <family val="2"/>
      <scheme val="minor"/>
    </font>
    <font>
      <sz val="11"/>
      <color rgb="FF0070C0"/>
      <name val="Calibri"/>
      <family val="2"/>
      <scheme val="minor"/>
    </font>
    <font>
      <sz val="8"/>
      <color rgb="FFFF0000"/>
      <name val="Times New Roman"/>
      <family val="1"/>
      <charset val="204"/>
    </font>
    <font>
      <sz val="10"/>
      <color indexed="8"/>
      <name val="Arial Cyr"/>
      <family val="2"/>
      <charset val="204"/>
    </font>
    <font>
      <i/>
      <sz val="11"/>
      <color theme="1"/>
      <name val="Calibri"/>
      <family val="2"/>
      <charset val="204"/>
      <scheme val="minor"/>
    </font>
    <font>
      <b/>
      <sz val="11"/>
      <color rgb="FFFF0000"/>
      <name val="Calibri"/>
      <family val="2"/>
      <charset val="204"/>
      <scheme val="minor"/>
    </font>
    <font>
      <sz val="11"/>
      <color rgb="FF000000"/>
      <name val="Calibri"/>
      <family val="2"/>
      <charset val="204"/>
    </font>
    <font>
      <sz val="12"/>
      <name val="Calibri"/>
      <family val="2"/>
      <charset val="204"/>
      <scheme val="minor"/>
    </font>
    <font>
      <sz val="8"/>
      <color theme="1"/>
      <name val="Calibri"/>
      <family val="2"/>
      <charset val="204"/>
      <scheme val="minor"/>
    </font>
    <font>
      <b/>
      <sz val="8"/>
      <color theme="1"/>
      <name val="Calibri"/>
      <family val="2"/>
      <charset val="204"/>
      <scheme val="minor"/>
    </font>
    <font>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2"/>
      <color rgb="FFC00000"/>
      <name val="Times New Roman"/>
      <family val="1"/>
      <charset val="204"/>
    </font>
    <font>
      <b/>
      <sz val="9"/>
      <name val="Times New Roman"/>
      <family val="1"/>
      <charset val="204"/>
    </font>
    <font>
      <sz val="11"/>
      <name val="Calibri"/>
      <family val="2"/>
      <scheme val="minor"/>
    </font>
    <font>
      <b/>
      <sz val="7"/>
      <color theme="0"/>
      <name val="Times New Roman"/>
      <family val="1"/>
      <charset val="204"/>
    </font>
    <font>
      <sz val="8"/>
      <name val="Calibri"/>
      <family val="2"/>
      <scheme val="minor"/>
    </font>
    <font>
      <sz val="7"/>
      <name val="Times New Roman"/>
      <family val="1"/>
      <charset val="204"/>
    </font>
    <font>
      <b/>
      <u/>
      <sz val="11"/>
      <color theme="1"/>
      <name val="Times New Roman"/>
      <family val="1"/>
      <charset val="204"/>
    </font>
  </fonts>
  <fills count="10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s>
  <cellStyleXfs count="3318">
    <xf numFmtId="0" fontId="0" fillId="0" borderId="0"/>
    <xf numFmtId="0" fontId="23" fillId="0" borderId="0"/>
    <xf numFmtId="169" fontId="25" fillId="0" borderId="0" applyFont="0" applyFill="0" applyBorder="0" applyAlignment="0" applyProtection="0"/>
    <xf numFmtId="170" fontId="24" fillId="0" borderId="0" applyFont="0" applyFill="0" applyBorder="0" applyAlignment="0" applyProtection="0"/>
    <xf numFmtId="169" fontId="23" fillId="0" borderId="0" applyFont="0" applyFill="0" applyBorder="0" applyAlignment="0" applyProtection="0"/>
    <xf numFmtId="0" fontId="20" fillId="0" borderId="0"/>
    <xf numFmtId="0" fontId="19" fillId="0" borderId="0"/>
    <xf numFmtId="0" fontId="24" fillId="0" borderId="0"/>
    <xf numFmtId="9" fontId="36" fillId="0" borderId="0" applyFont="0" applyFill="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3"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6" borderId="0" applyNumberFormat="0" applyBorder="0" applyAlignment="0" applyProtection="0"/>
    <xf numFmtId="0" fontId="37" fillId="4"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4" borderId="0" applyNumberFormat="0" applyBorder="0" applyAlignment="0" applyProtection="0"/>
    <xf numFmtId="0" fontId="38" fillId="4" borderId="0" applyNumberFormat="0" applyBorder="0" applyAlignment="0" applyProtection="0"/>
    <xf numFmtId="0" fontId="37" fillId="14"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9" fillId="17"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4" borderId="0" applyNumberFormat="0" applyBorder="0" applyAlignment="0" applyProtection="0"/>
    <xf numFmtId="0" fontId="40" fillId="18" borderId="0" applyNumberFormat="0" applyBorder="0" applyAlignment="0" applyProtection="0"/>
    <xf numFmtId="0" fontId="40" fillId="12" borderId="0" applyNumberFormat="0" applyBorder="0" applyAlignment="0" applyProtection="0"/>
    <xf numFmtId="0" fontId="40" fillId="15" borderId="0" applyNumberFormat="0" applyBorder="0" applyAlignment="0" applyProtection="0"/>
    <xf numFmtId="0" fontId="40" fillId="19"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39" fillId="17"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17" borderId="0" applyNumberFormat="0" applyBorder="0" applyAlignment="0" applyProtection="0"/>
    <xf numFmtId="0" fontId="39" fillId="23" borderId="0" applyNumberFormat="0" applyBorder="0" applyAlignment="0" applyProtection="0"/>
    <xf numFmtId="0" fontId="41" fillId="8" borderId="0" applyNumberFormat="0" applyBorder="0" applyAlignment="0" applyProtection="0"/>
    <xf numFmtId="0" fontId="42" fillId="3" borderId="15" applyNumberFormat="0" applyAlignment="0" applyProtection="0"/>
    <xf numFmtId="0" fontId="43" fillId="24" borderId="16" applyNumberFormat="0" applyAlignment="0" applyProtection="0"/>
    <xf numFmtId="0" fontId="37" fillId="0" borderId="0"/>
    <xf numFmtId="0" fontId="44" fillId="0" borderId="0" applyNumberFormat="0" applyFill="0" applyBorder="0" applyAlignment="0" applyProtection="0"/>
    <xf numFmtId="0" fontId="45" fillId="9" borderId="0" applyNumberFormat="0" applyBorder="0" applyAlignment="0" applyProtection="0"/>
    <xf numFmtId="0" fontId="46" fillId="0" borderId="17" applyNumberFormat="0" applyFill="0" applyAlignment="0" applyProtection="0"/>
    <xf numFmtId="0" fontId="47" fillId="0" borderId="18" applyNumberFormat="0" applyFill="0" applyAlignment="0" applyProtection="0"/>
    <xf numFmtId="0" fontId="48" fillId="0" borderId="19" applyNumberFormat="0" applyFill="0" applyAlignment="0" applyProtection="0"/>
    <xf numFmtId="0" fontId="48" fillId="0" borderId="0" applyNumberFormat="0" applyFill="0" applyBorder="0" applyAlignment="0" applyProtection="0"/>
    <xf numFmtId="0" fontId="49" fillId="4" borderId="15" applyNumberFormat="0" applyAlignment="0" applyProtection="0"/>
    <xf numFmtId="0" fontId="50" fillId="0" borderId="20" applyNumberFormat="0" applyFill="0" applyAlignment="0" applyProtection="0"/>
    <xf numFmtId="0" fontId="51" fillId="13" borderId="0" applyNumberFormat="0" applyBorder="0" applyAlignment="0" applyProtection="0"/>
    <xf numFmtId="0" fontId="25" fillId="5" borderId="21" applyNumberFormat="0" applyFont="0" applyAlignment="0" applyProtection="0"/>
    <xf numFmtId="0" fontId="52" fillId="3" borderId="22" applyNumberFormat="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0" borderId="0" applyNumberFormat="0" applyFill="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19" borderId="0" applyNumberFormat="0" applyBorder="0" applyAlignment="0" applyProtection="0"/>
    <xf numFmtId="0" fontId="40" fillId="17" borderId="0" applyNumberFormat="0" applyBorder="0" applyAlignment="0" applyProtection="0"/>
    <xf numFmtId="0" fontId="40" fillId="23" borderId="0" applyNumberFormat="0" applyBorder="0" applyAlignment="0" applyProtection="0"/>
    <xf numFmtId="0" fontId="56" fillId="4" borderId="15" applyNumberFormat="0" applyAlignment="0" applyProtection="0"/>
    <xf numFmtId="9" fontId="57" fillId="0" borderId="0" applyFont="0" applyFill="0" applyBorder="0" applyAlignment="0" applyProtection="0"/>
    <xf numFmtId="0" fontId="58" fillId="11" borderId="22" applyNumberFormat="0" applyAlignment="0" applyProtection="0"/>
    <xf numFmtId="0" fontId="59" fillId="11" borderId="15" applyNumberFormat="0" applyAlignment="0" applyProtection="0"/>
    <xf numFmtId="167" fontId="23" fillId="0" borderId="0" applyFont="0" applyFill="0" applyBorder="0" applyAlignment="0" applyProtection="0"/>
    <xf numFmtId="167" fontId="23" fillId="0" borderId="0" applyFont="0" applyFill="0" applyBorder="0" applyAlignment="0" applyProtection="0"/>
    <xf numFmtId="171" fontId="57" fillId="0" borderId="0" applyFill="0" applyBorder="0" applyAlignment="0" applyProtection="0"/>
    <xf numFmtId="0" fontId="60" fillId="0" borderId="24" applyNumberFormat="0" applyFill="0" applyAlignment="0" applyProtection="0"/>
    <xf numFmtId="0" fontId="60" fillId="0" borderId="24"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7" fillId="0" borderId="0"/>
    <xf numFmtId="0" fontId="24" fillId="0" borderId="0"/>
    <xf numFmtId="0" fontId="24" fillId="0" borderId="0"/>
    <xf numFmtId="0" fontId="36" fillId="0" borderId="0"/>
    <xf numFmtId="0" fontId="37"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24" fillId="0" borderId="0"/>
    <xf numFmtId="0" fontId="38" fillId="0" borderId="0"/>
    <xf numFmtId="0" fontId="63" fillId="0" borderId="26" applyNumberFormat="0" applyFill="0" applyAlignment="0" applyProtection="0"/>
    <xf numFmtId="0" fontId="64" fillId="24" borderId="16" applyNumberFormat="0" applyAlignment="0" applyProtection="0"/>
    <xf numFmtId="0" fontId="65" fillId="0" borderId="0" applyNumberFormat="0" applyFill="0" applyBorder="0" applyAlignment="0" applyProtection="0"/>
    <xf numFmtId="0" fontId="66" fillId="13" borderId="0" applyNumberFormat="0" applyBorder="0" applyAlignment="0" applyProtection="0"/>
    <xf numFmtId="0" fontId="37" fillId="0" borderId="0"/>
    <xf numFmtId="0" fontId="67" fillId="0" borderId="0"/>
    <xf numFmtId="0" fontId="67" fillId="0" borderId="0"/>
    <xf numFmtId="0" fontId="67" fillId="0" borderId="0"/>
    <xf numFmtId="0" fontId="67" fillId="0" borderId="0"/>
    <xf numFmtId="0" fontId="34" fillId="0" borderId="0"/>
    <xf numFmtId="0" fontId="34" fillId="0" borderId="0"/>
    <xf numFmtId="0" fontId="34" fillId="0" borderId="0"/>
    <xf numFmtId="0" fontId="23" fillId="0" borderId="0"/>
    <xf numFmtId="0" fontId="36" fillId="0" borderId="0"/>
    <xf numFmtId="0" fontId="18" fillId="0" borderId="0"/>
    <xf numFmtId="0" fontId="18" fillId="0" borderId="0"/>
    <xf numFmtId="0" fontId="18" fillId="0" borderId="0"/>
    <xf numFmtId="0" fontId="18" fillId="0" borderId="0"/>
    <xf numFmtId="0" fontId="18" fillId="0" borderId="0"/>
    <xf numFmtId="0" fontId="23" fillId="0" borderId="0"/>
    <xf numFmtId="0" fontId="24" fillId="0" borderId="0"/>
    <xf numFmtId="0" fontId="23" fillId="0" borderId="0"/>
    <xf numFmtId="0" fontId="24"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36" fillId="0" borderId="0"/>
    <xf numFmtId="0" fontId="23" fillId="0" borderId="0"/>
    <xf numFmtId="0" fontId="23" fillId="0" borderId="0"/>
    <xf numFmtId="0" fontId="23" fillId="0" borderId="0"/>
    <xf numFmtId="0" fontId="23" fillId="0" borderId="0"/>
    <xf numFmtId="0" fontId="23" fillId="0" borderId="0"/>
    <xf numFmtId="0" fontId="18" fillId="0" borderId="0"/>
    <xf numFmtId="0" fontId="37" fillId="0" borderId="0"/>
    <xf numFmtId="0" fontId="36" fillId="0" borderId="0"/>
    <xf numFmtId="0" fontId="25" fillId="0" borderId="0"/>
    <xf numFmtId="0" fontId="18" fillId="0" borderId="0"/>
    <xf numFmtId="0" fontId="23" fillId="0" borderId="0"/>
    <xf numFmtId="0" fontId="24" fillId="0" borderId="0"/>
    <xf numFmtId="0" fontId="23" fillId="0" borderId="0"/>
    <xf numFmtId="0" fontId="24" fillId="0" borderId="0"/>
    <xf numFmtId="0" fontId="57" fillId="0" borderId="0"/>
    <xf numFmtId="0" fontId="18" fillId="0" borderId="0"/>
    <xf numFmtId="0" fontId="18" fillId="0" borderId="0"/>
    <xf numFmtId="0" fontId="18" fillId="0" borderId="0"/>
    <xf numFmtId="0" fontId="18" fillId="0" borderId="0"/>
    <xf numFmtId="0" fontId="24" fillId="0" borderId="0"/>
    <xf numFmtId="0" fontId="24" fillId="0" borderId="0"/>
    <xf numFmtId="0" fontId="37" fillId="0" borderId="0"/>
    <xf numFmtId="0" fontId="24" fillId="0" borderId="0"/>
    <xf numFmtId="0" fontId="24" fillId="0" borderId="0"/>
    <xf numFmtId="0" fontId="37" fillId="0" borderId="0"/>
    <xf numFmtId="0" fontId="24" fillId="0" borderId="0"/>
    <xf numFmtId="0" fontId="24" fillId="0" borderId="0"/>
    <xf numFmtId="0" fontId="37" fillId="0" borderId="0"/>
    <xf numFmtId="0" fontId="24" fillId="0" borderId="0"/>
    <xf numFmtId="0" fontId="37" fillId="0" borderId="0"/>
    <xf numFmtId="0" fontId="37" fillId="0" borderId="0"/>
    <xf numFmtId="0" fontId="37" fillId="0" borderId="0"/>
    <xf numFmtId="0" fontId="24" fillId="0" borderId="0"/>
    <xf numFmtId="0" fontId="3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18" fillId="0" borderId="0"/>
    <xf numFmtId="0" fontId="38" fillId="0" borderId="0"/>
    <xf numFmtId="0" fontId="18" fillId="0" borderId="0"/>
    <xf numFmtId="0" fontId="25" fillId="0" borderId="0"/>
    <xf numFmtId="0" fontId="38" fillId="0" borderId="0"/>
    <xf numFmtId="0" fontId="67" fillId="0" borderId="0"/>
    <xf numFmtId="0" fontId="38" fillId="0" borderId="0"/>
    <xf numFmtId="0" fontId="36" fillId="0" borderId="0"/>
    <xf numFmtId="0" fontId="24" fillId="0" borderId="0"/>
    <xf numFmtId="0" fontId="24" fillId="0" borderId="0"/>
    <xf numFmtId="0" fontId="24" fillId="0" borderId="0"/>
    <xf numFmtId="0" fontId="38" fillId="0" borderId="0"/>
    <xf numFmtId="0" fontId="57" fillId="0" borderId="0"/>
    <xf numFmtId="0" fontId="68" fillId="8" borderId="0" applyNumberFormat="0" applyBorder="0" applyAlignment="0" applyProtection="0"/>
    <xf numFmtId="0" fontId="69" fillId="0" borderId="0" applyNumberFormat="0" applyFill="0" applyBorder="0" applyAlignment="0" applyProtection="0"/>
    <xf numFmtId="0" fontId="37" fillId="5" borderId="21" applyNumberFormat="0" applyFont="0" applyAlignment="0" applyProtection="0"/>
    <xf numFmtId="9" fontId="24" fillId="0" borderId="0" applyFont="0" applyFill="0" applyBorder="0" applyAlignment="0" applyProtection="0"/>
    <xf numFmtId="9" fontId="37" fillId="0" borderId="0" applyFont="0" applyFill="0" applyBorder="0" applyAlignment="0" applyProtection="0"/>
    <xf numFmtId="9" fontId="57" fillId="0" borderId="0" applyFill="0" applyBorder="0" applyAlignment="0" applyProtection="0"/>
    <xf numFmtId="9" fontId="25" fillId="0" borderId="0" applyFont="0" applyFill="0" applyBorder="0" applyAlignment="0" applyProtection="0"/>
    <xf numFmtId="9" fontId="37" fillId="0" borderId="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0" fontId="70" fillId="0" borderId="20" applyNumberFormat="0" applyFill="0" applyAlignment="0" applyProtection="0"/>
    <xf numFmtId="0" fontId="71" fillId="0" borderId="0" applyNumberFormat="0" applyFill="0" applyBorder="0" applyAlignment="0" applyProtection="0"/>
    <xf numFmtId="17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168" fontId="23" fillId="0" borderId="0" applyFont="0" applyFill="0" applyBorder="0" applyAlignment="0" applyProtection="0"/>
    <xf numFmtId="168" fontId="38" fillId="0" borderId="0" applyFont="0" applyFill="0" applyBorder="0" applyAlignment="0" applyProtection="0"/>
    <xf numFmtId="0" fontId="72" fillId="9" borderId="0" applyNumberFormat="0" applyBorder="0" applyAlignment="0" applyProtection="0"/>
    <xf numFmtId="0" fontId="38" fillId="0" borderId="0"/>
    <xf numFmtId="0" fontId="42" fillId="3" borderId="15" applyNumberFormat="0" applyAlignment="0" applyProtection="0"/>
    <xf numFmtId="0" fontId="49" fillId="4" borderId="15" applyNumberFormat="0" applyAlignment="0" applyProtection="0"/>
    <xf numFmtId="0" fontId="25" fillId="5" borderId="21" applyNumberFormat="0" applyFont="0" applyAlignment="0" applyProtection="0"/>
    <xf numFmtId="0" fontId="52" fillId="3" borderId="22" applyNumberFormat="0" applyAlignment="0" applyProtection="0"/>
    <xf numFmtId="0" fontId="54" fillId="0" borderId="23" applyNumberFormat="0" applyFill="0" applyAlignment="0" applyProtection="0"/>
    <xf numFmtId="0" fontId="18" fillId="0" borderId="0"/>
    <xf numFmtId="0" fontId="18" fillId="0" borderId="0"/>
    <xf numFmtId="0" fontId="36" fillId="0" borderId="0"/>
    <xf numFmtId="0" fontId="18" fillId="0" borderId="0"/>
    <xf numFmtId="0" fontId="36" fillId="0" borderId="0"/>
    <xf numFmtId="9" fontId="36" fillId="0" borderId="0" applyFont="0" applyFill="0" applyBorder="0" applyAlignment="0" applyProtection="0"/>
    <xf numFmtId="0" fontId="16" fillId="0" borderId="0"/>
    <xf numFmtId="0" fontId="98" fillId="0" borderId="0" applyNumberFormat="0" applyFill="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34" borderId="0" applyNumberFormat="0" applyBorder="0" applyAlignment="0" applyProtection="0"/>
    <xf numFmtId="0" fontId="98" fillId="34" borderId="0" applyNumberFormat="0" applyBorder="0" applyAlignment="0" applyProtection="0"/>
    <xf numFmtId="0" fontId="98" fillId="0" borderId="0" applyNumberFormat="0" applyFill="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37" borderId="0" applyNumberFormat="0" applyBorder="0" applyAlignment="0" applyProtection="0"/>
    <xf numFmtId="0" fontId="94" fillId="37" borderId="0" applyNumberFormat="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89" fillId="0" borderId="0" applyNumberFormat="0" applyFill="0" applyBorder="0" applyAlignment="0" applyProtection="0"/>
    <xf numFmtId="0" fontId="95" fillId="38" borderId="0" applyNumberFormat="0" applyBorder="0" applyAlignment="0" applyProtection="0"/>
    <xf numFmtId="0" fontId="95" fillId="38" borderId="0" applyNumberFormat="0" applyBorder="0" applyAlignment="0" applyProtection="0"/>
    <xf numFmtId="0" fontId="92" fillId="38" borderId="15" applyNumberFormat="0" applyAlignment="0" applyProtection="0"/>
    <xf numFmtId="0" fontId="92" fillId="38" borderId="15"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5" fontId="24" fillId="0" borderId="0" applyFill="0" applyBorder="0" applyAlignment="0" applyProtection="0"/>
    <xf numFmtId="0" fontId="15" fillId="0" borderId="0"/>
    <xf numFmtId="0" fontId="105" fillId="0" borderId="0"/>
    <xf numFmtId="0" fontId="108" fillId="0" borderId="0"/>
    <xf numFmtId="0" fontId="14" fillId="0" borderId="0"/>
    <xf numFmtId="0" fontId="116"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5" fillId="0" borderId="0"/>
    <xf numFmtId="0" fontId="23" fillId="0" borderId="0"/>
    <xf numFmtId="0" fontId="57" fillId="0" borderId="0"/>
    <xf numFmtId="0" fontId="23" fillId="0" borderId="0"/>
    <xf numFmtId="0" fontId="23" fillId="0" borderId="0"/>
    <xf numFmtId="0" fontId="57" fillId="0" borderId="0"/>
    <xf numFmtId="0" fontId="57" fillId="0" borderId="0"/>
    <xf numFmtId="0" fontId="136" fillId="0" borderId="0"/>
    <xf numFmtId="0" fontId="125" fillId="0" borderId="0"/>
    <xf numFmtId="0" fontId="125" fillId="0" borderId="0"/>
    <xf numFmtId="0" fontId="125" fillId="0" borderId="0"/>
    <xf numFmtId="0" fontId="23" fillId="0" borderId="0"/>
    <xf numFmtId="0" fontId="23" fillId="0" borderId="0"/>
    <xf numFmtId="0" fontId="23" fillId="0" borderId="0"/>
    <xf numFmtId="0" fontId="136" fillId="0" borderId="0"/>
    <xf numFmtId="0" fontId="125" fillId="0" borderId="0"/>
    <xf numFmtId="0" fontId="125" fillId="0" borderId="0"/>
    <xf numFmtId="0" fontId="125" fillId="0" borderId="0"/>
    <xf numFmtId="0" fontId="137"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24" fillId="0" borderId="0"/>
    <xf numFmtId="0" fontId="24" fillId="0" borderId="0"/>
    <xf numFmtId="0" fontId="136" fillId="0" borderId="0"/>
    <xf numFmtId="0" fontId="136"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7"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3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57" fillId="0" borderId="0"/>
    <xf numFmtId="0" fontId="23" fillId="0" borderId="0"/>
    <xf numFmtId="0" fontId="23" fillId="0" borderId="0"/>
    <xf numFmtId="0" fontId="57" fillId="0" borderId="0"/>
    <xf numFmtId="0" fontId="57" fillId="0" borderId="0"/>
    <xf numFmtId="0" fontId="137"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136" fillId="0" borderId="0"/>
    <xf numFmtId="0" fontId="13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6" fillId="0" borderId="0"/>
    <xf numFmtId="0" fontId="125" fillId="0" borderId="0"/>
    <xf numFmtId="0" fontId="125" fillId="0" borderId="0"/>
    <xf numFmtId="0" fontId="125" fillId="0" borderId="0"/>
    <xf numFmtId="0" fontId="136" fillId="0" borderId="0"/>
    <xf numFmtId="0" fontId="125" fillId="0" borderId="0"/>
    <xf numFmtId="0" fontId="125" fillId="0" borderId="0"/>
    <xf numFmtId="0" fontId="125" fillId="0" borderId="0"/>
    <xf numFmtId="0" fontId="137"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43" borderId="0" applyNumberFormat="0" applyBorder="0" applyAlignment="0" applyProtection="0"/>
    <xf numFmtId="0" fontId="37" fillId="7" borderId="0" applyNumberFormat="0" applyBorder="0" applyAlignment="0" applyProtection="0"/>
    <xf numFmtId="0" fontId="37" fillId="43" borderId="0" applyNumberFormat="0" applyBorder="0" applyAlignment="0" applyProtection="0"/>
    <xf numFmtId="0" fontId="38" fillId="7" borderId="0" applyNumberFormat="0" applyBorder="0" applyAlignment="0" applyProtection="0"/>
    <xf numFmtId="0" fontId="37" fillId="34" borderId="0" applyNumberFormat="0" applyBorder="0" applyAlignment="0" applyProtection="0"/>
    <xf numFmtId="0" fontId="37" fillId="43" borderId="0" applyNumberFormat="0" applyBorder="0" applyAlignment="0" applyProtection="0"/>
    <xf numFmtId="0" fontId="37" fillId="3" borderId="0" applyNumberFormat="0" applyBorder="0" applyAlignment="0" applyProtection="0"/>
    <xf numFmtId="0" fontId="37" fillId="4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4" borderId="0" applyNumberFormat="0" applyBorder="0" applyAlignment="0" applyProtection="0"/>
    <xf numFmtId="0" fontId="37" fillId="8" borderId="0" applyNumberFormat="0" applyBorder="0" applyAlignment="0" applyProtection="0"/>
    <xf numFmtId="0" fontId="37" fillId="44" borderId="0" applyNumberFormat="0" applyBorder="0" applyAlignment="0" applyProtection="0"/>
    <xf numFmtId="0" fontId="38" fillId="8" borderId="0" applyNumberFormat="0" applyBorder="0" applyAlignment="0" applyProtection="0"/>
    <xf numFmtId="0" fontId="37" fillId="45"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9" borderId="0" applyNumberFormat="0" applyBorder="0" applyAlignment="0" applyProtection="0"/>
    <xf numFmtId="0" fontId="37" fillId="38" borderId="0" applyNumberFormat="0" applyBorder="0" applyAlignment="0" applyProtection="0"/>
    <xf numFmtId="0" fontId="38" fillId="9"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3" borderId="0" applyNumberFormat="0" applyBorder="0" applyAlignment="0" applyProtection="0"/>
    <xf numFmtId="0" fontId="37" fillId="10" borderId="0" applyNumberFormat="0" applyBorder="0" applyAlignment="0" applyProtection="0"/>
    <xf numFmtId="0" fontId="37" fillId="43" borderId="0" applyNumberFormat="0" applyBorder="0" applyAlignment="0" applyProtection="0"/>
    <xf numFmtId="0" fontId="38" fillId="10"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3" borderId="0" applyNumberFormat="0" applyBorder="0" applyAlignment="0" applyProtection="0"/>
    <xf numFmtId="0" fontId="37" fillId="4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7" borderId="0" applyNumberFormat="0" applyBorder="0" applyAlignment="0" applyProtection="0"/>
    <xf numFmtId="0" fontId="37" fillId="6" borderId="0" applyNumberFormat="0" applyBorder="0" applyAlignment="0" applyProtection="0"/>
    <xf numFmtId="0" fontId="37" fillId="47" borderId="0" applyNumberFormat="0" applyBorder="0" applyAlignment="0" applyProtection="0"/>
    <xf numFmtId="0" fontId="38" fillId="6" borderId="0" applyNumberFormat="0" applyBorder="0" applyAlignment="0" applyProtection="0"/>
    <xf numFmtId="0" fontId="37"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8" fillId="4" borderId="0" applyNumberFormat="0" applyBorder="0" applyAlignment="0" applyProtection="0"/>
    <xf numFmtId="0" fontId="37" fillId="35"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7" borderId="0" applyNumberFormat="0" applyBorder="0" applyAlignment="0" applyProtection="0"/>
    <xf numFmtId="0" fontId="37" fillId="49" borderId="0" applyNumberFormat="0" applyBorder="0" applyProtection="0">
      <alignment horizontal="left"/>
    </xf>
    <xf numFmtId="0" fontId="37" fillId="49" borderId="0" applyNumberFormat="0" applyBorder="0" applyProtection="0">
      <alignment horizontal="left"/>
    </xf>
    <xf numFmtId="0" fontId="37" fillId="49" borderId="0" applyNumberFormat="0" applyBorder="0" applyProtection="0">
      <alignment horizontal="left"/>
    </xf>
    <xf numFmtId="0" fontId="37" fillId="49" borderId="0" applyNumberFormat="0" applyBorder="0" applyProtection="0">
      <alignment horizontal="left"/>
    </xf>
    <xf numFmtId="0" fontId="37" fillId="50" borderId="0" applyNumberFormat="0" applyBorder="0" applyProtection="0">
      <alignment horizontal="left"/>
    </xf>
    <xf numFmtId="0" fontId="37" fillId="8" borderId="0" applyNumberFormat="0" applyBorder="0" applyAlignment="0" applyProtection="0"/>
    <xf numFmtId="0" fontId="37" fillId="51" borderId="0" applyNumberFormat="0" applyBorder="0" applyProtection="0">
      <alignment horizontal="left"/>
    </xf>
    <xf numFmtId="0" fontId="37" fillId="51" borderId="0" applyNumberFormat="0" applyBorder="0" applyProtection="0">
      <alignment horizontal="left"/>
    </xf>
    <xf numFmtId="0" fontId="37" fillId="51" borderId="0" applyNumberFormat="0" applyBorder="0" applyProtection="0">
      <alignment horizontal="left"/>
    </xf>
    <xf numFmtId="0" fontId="37" fillId="51" borderId="0" applyNumberFormat="0" applyBorder="0" applyProtection="0">
      <alignment horizontal="left"/>
    </xf>
    <xf numFmtId="0" fontId="37" fillId="52" borderId="0" applyNumberFormat="0" applyBorder="0" applyProtection="0">
      <alignment horizontal="left"/>
    </xf>
    <xf numFmtId="0" fontId="37" fillId="9" borderId="0" applyNumberFormat="0" applyBorder="0" applyAlignment="0" applyProtection="0"/>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37" borderId="0" applyNumberFormat="0" applyBorder="0" applyProtection="0">
      <alignment horizontal="left"/>
    </xf>
    <xf numFmtId="0" fontId="37" fillId="10" borderId="0" applyNumberFormat="0" applyBorder="0" applyAlignment="0" applyProtection="0"/>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5" borderId="0" applyNumberFormat="0" applyBorder="0" applyProtection="0">
      <alignment horizontal="left"/>
    </xf>
    <xf numFmtId="0" fontId="37" fillId="6"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47" borderId="0" applyNumberFormat="0" applyBorder="0" applyProtection="0">
      <alignment horizontal="left"/>
    </xf>
    <xf numFmtId="0" fontId="37" fillId="4" borderId="0" applyNumberFormat="0" applyBorder="0" applyAlignment="0" applyProtection="0"/>
    <xf numFmtId="0" fontId="37" fillId="57" borderId="0" applyNumberFormat="0" applyBorder="0" applyProtection="0">
      <alignment horizontal="left"/>
    </xf>
    <xf numFmtId="0" fontId="37" fillId="57" borderId="0" applyNumberFormat="0" applyBorder="0" applyProtection="0">
      <alignment horizontal="left"/>
    </xf>
    <xf numFmtId="0" fontId="37" fillId="57" borderId="0" applyNumberFormat="0" applyBorder="0" applyProtection="0">
      <alignment horizontal="left"/>
    </xf>
    <xf numFmtId="0" fontId="37" fillId="57" borderId="0" applyNumberFormat="0" applyBorder="0" applyProtection="0">
      <alignment horizontal="left"/>
    </xf>
    <xf numFmtId="0" fontId="37" fillId="58" borderId="0" applyNumberFormat="0" applyBorder="0" applyProtection="0">
      <alignment horizontal="left"/>
    </xf>
    <xf numFmtId="0" fontId="37" fillId="59" borderId="0" applyNumberFormat="0" applyBorder="0" applyAlignment="0" applyProtection="0"/>
    <xf numFmtId="0" fontId="37" fillId="14" borderId="0" applyNumberFormat="0" applyBorder="0" applyAlignment="0" applyProtection="0"/>
    <xf numFmtId="0" fontId="37" fillId="59" borderId="0" applyNumberFormat="0" applyBorder="0" applyAlignment="0" applyProtection="0"/>
    <xf numFmtId="0" fontId="38" fillId="14" borderId="0" applyNumberFormat="0" applyBorder="0" applyAlignment="0" applyProtection="0"/>
    <xf numFmtId="0" fontId="37" fillId="60" borderId="0" applyNumberFormat="0" applyBorder="0" applyAlignment="0" applyProtection="0"/>
    <xf numFmtId="0" fontId="37" fillId="59" borderId="0" applyNumberFormat="0" applyBorder="0" applyAlignment="0" applyProtection="0"/>
    <xf numFmtId="0" fontId="37" fillId="11" borderId="0" applyNumberFormat="0" applyBorder="0" applyAlignment="0" applyProtection="0"/>
    <xf numFmtId="0" fontId="37" fillId="59"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37" fillId="12" borderId="0" applyNumberFormat="0" applyBorder="0" applyAlignment="0" applyProtection="0"/>
    <xf numFmtId="0" fontId="37" fillId="62" borderId="0" applyNumberFormat="0" applyBorder="0" applyAlignment="0" applyProtection="0"/>
    <xf numFmtId="0" fontId="38" fillId="1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15" borderId="0" applyNumberFormat="0" applyBorder="0" applyAlignment="0" applyProtection="0"/>
    <xf numFmtId="0" fontId="37" fillId="63" borderId="0" applyNumberFormat="0" applyBorder="0" applyAlignment="0" applyProtection="0"/>
    <xf numFmtId="0" fontId="38" fillId="15" borderId="0" applyNumberFormat="0" applyBorder="0" applyAlignment="0" applyProtection="0"/>
    <xf numFmtId="0" fontId="37" fillId="64" borderId="0" applyNumberFormat="0" applyBorder="0" applyAlignment="0" applyProtection="0"/>
    <xf numFmtId="0" fontId="37" fillId="63" borderId="0" applyNumberFormat="0" applyBorder="0" applyAlignment="0" applyProtection="0"/>
    <xf numFmtId="0" fontId="37" fillId="1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59"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0" fontId="38" fillId="10" borderId="0" applyNumberFormat="0" applyBorder="0" applyAlignment="0" applyProtection="0"/>
    <xf numFmtId="0" fontId="37" fillId="46" borderId="0" applyNumberFormat="0" applyBorder="0" applyAlignment="0" applyProtection="0"/>
    <xf numFmtId="0" fontId="37" fillId="59" borderId="0" applyNumberFormat="0" applyBorder="0" applyAlignment="0" applyProtection="0"/>
    <xf numFmtId="0" fontId="37" fillId="11" borderId="0" applyNumberFormat="0" applyBorder="0" applyAlignment="0" applyProtection="0"/>
    <xf numFmtId="0" fontId="37" fillId="59"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5" borderId="0" applyNumberFormat="0" applyBorder="0" applyAlignment="0" applyProtection="0"/>
    <xf numFmtId="0" fontId="37" fillId="14" borderId="0" applyNumberFormat="0" applyBorder="0" applyAlignment="0" applyProtection="0"/>
    <xf numFmtId="0" fontId="37" fillId="65" borderId="0" applyNumberFormat="0" applyBorder="0" applyAlignment="0" applyProtection="0"/>
    <xf numFmtId="0" fontId="38" fillId="14"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44" borderId="0" applyNumberFormat="0" applyBorder="0" applyAlignment="0" applyProtection="0"/>
    <xf numFmtId="0" fontId="37" fillId="16" borderId="0" applyNumberFormat="0" applyBorder="0" applyAlignment="0" applyProtection="0"/>
    <xf numFmtId="0" fontId="37" fillId="44" borderId="0" applyNumberFormat="0" applyBorder="0" applyAlignment="0" applyProtection="0"/>
    <xf numFmtId="0" fontId="38" fillId="16" borderId="0" applyNumberFormat="0" applyBorder="0" applyAlignment="0" applyProtection="0"/>
    <xf numFmtId="0" fontId="37" fillId="66"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14"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67" borderId="0" applyNumberFormat="0" applyBorder="0" applyProtection="0">
      <alignment horizontal="left"/>
    </xf>
    <xf numFmtId="0" fontId="37" fillId="12" borderId="0" applyNumberFormat="0" applyBorder="0" applyAlignment="0" applyProtection="0"/>
    <xf numFmtId="0" fontId="37" fillId="68" borderId="0" applyNumberFormat="0" applyBorder="0" applyProtection="0">
      <alignment horizontal="left"/>
    </xf>
    <xf numFmtId="0" fontId="37" fillId="68" borderId="0" applyNumberFormat="0" applyBorder="0" applyProtection="0">
      <alignment horizontal="left"/>
    </xf>
    <xf numFmtId="0" fontId="37" fillId="68" borderId="0" applyNumberFormat="0" applyBorder="0" applyProtection="0">
      <alignment horizontal="left"/>
    </xf>
    <xf numFmtId="0" fontId="37" fillId="68" borderId="0" applyNumberFormat="0" applyBorder="0" applyProtection="0">
      <alignment horizontal="left"/>
    </xf>
    <xf numFmtId="0" fontId="37" fillId="51" borderId="0" applyNumberFormat="0" applyBorder="0" applyProtection="0">
      <alignment horizontal="left"/>
    </xf>
    <xf numFmtId="0" fontId="37" fillId="15" borderId="0" applyNumberFormat="0" applyBorder="0" applyAlignment="0" applyProtection="0"/>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64" borderId="0" applyNumberFormat="0" applyBorder="0" applyProtection="0">
      <alignment horizontal="left"/>
    </xf>
    <xf numFmtId="0" fontId="37" fillId="10" borderId="0" applyNumberFormat="0" applyBorder="0" applyAlignment="0" applyProtection="0"/>
    <xf numFmtId="0" fontId="37" fillId="69" borderId="0" applyNumberFormat="0" applyBorder="0" applyProtection="0">
      <alignment horizontal="left"/>
    </xf>
    <xf numFmtId="0" fontId="37" fillId="69" borderId="0" applyNumberFormat="0" applyBorder="0" applyProtection="0">
      <alignment horizontal="left"/>
    </xf>
    <xf numFmtId="0" fontId="37" fillId="69" borderId="0" applyNumberFormat="0" applyBorder="0" applyProtection="0">
      <alignment horizontal="left"/>
    </xf>
    <xf numFmtId="0" fontId="37" fillId="69" borderId="0" applyNumberFormat="0" applyBorder="0" applyProtection="0">
      <alignment horizontal="left"/>
    </xf>
    <xf numFmtId="0" fontId="37" fillId="55" borderId="0" applyNumberFormat="0" applyBorder="0" applyProtection="0">
      <alignment horizontal="left"/>
    </xf>
    <xf numFmtId="0" fontId="37" fillId="14"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67" borderId="0" applyNumberFormat="0" applyBorder="0" applyProtection="0">
      <alignment horizontal="left"/>
    </xf>
    <xf numFmtId="0" fontId="37" fillId="16" borderId="0" applyNumberFormat="0" applyBorder="0" applyAlignment="0" applyProtection="0"/>
    <xf numFmtId="0" fontId="37" fillId="70" borderId="0" applyNumberFormat="0" applyBorder="0" applyProtection="0">
      <alignment horizontal="left"/>
    </xf>
    <xf numFmtId="0" fontId="37" fillId="70" borderId="0" applyNumberFormat="0" applyBorder="0" applyProtection="0">
      <alignment horizontal="left"/>
    </xf>
    <xf numFmtId="0" fontId="37" fillId="70" borderId="0" applyNumberFormat="0" applyBorder="0" applyProtection="0">
      <alignment horizontal="left"/>
    </xf>
    <xf numFmtId="0" fontId="37" fillId="70" borderId="0" applyNumberFormat="0" applyBorder="0" applyProtection="0">
      <alignment horizontal="left"/>
    </xf>
    <xf numFmtId="0" fontId="37" fillId="66" borderId="0" applyNumberFormat="0" applyBorder="0" applyProtection="0">
      <alignment horizontal="left"/>
    </xf>
    <xf numFmtId="0" fontId="40" fillId="71" borderId="0" applyNumberFormat="0" applyBorder="0" applyAlignment="0" applyProtection="0"/>
    <xf numFmtId="0" fontId="40" fillId="71" borderId="0" applyNumberFormat="0" applyBorder="0" applyAlignment="0" applyProtection="0"/>
    <xf numFmtId="0" fontId="39" fillId="18" borderId="0" applyNumberFormat="0" applyBorder="0" applyAlignment="0" applyProtection="0"/>
    <xf numFmtId="0" fontId="40" fillId="72" borderId="0" applyNumberFormat="0" applyBorder="0" applyAlignment="0" applyProtection="0"/>
    <xf numFmtId="0" fontId="40" fillId="71" borderId="0" applyNumberFormat="0" applyBorder="0" applyAlignment="0" applyProtection="0"/>
    <xf numFmtId="0" fontId="40" fillId="17"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9" fillId="1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9" fillId="15" borderId="0" applyNumberFormat="0" applyBorder="0" applyAlignment="0" applyProtection="0"/>
    <xf numFmtId="0" fontId="40" fillId="64" borderId="0" applyNumberFormat="0" applyBorder="0" applyAlignment="0" applyProtection="0"/>
    <xf numFmtId="0" fontId="40" fillId="63" borderId="0" applyNumberFormat="0" applyBorder="0" applyAlignment="0" applyProtection="0"/>
    <xf numFmtId="0" fontId="40" fillId="1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39" fillId="19"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11" borderId="0" applyNumberFormat="0" applyBorder="0" applyAlignment="0" applyProtection="0"/>
    <xf numFmtId="0" fontId="40" fillId="59"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9" fillId="17"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39" fillId="20" borderId="0" applyNumberFormat="0" applyBorder="0" applyAlignment="0" applyProtection="0"/>
    <xf numFmtId="0" fontId="40" fillId="74" borderId="0" applyNumberFormat="0" applyBorder="0" applyAlignment="0" applyProtection="0"/>
    <xf numFmtId="0" fontId="40" fillId="44" borderId="0" applyNumberFormat="0" applyBorder="0" applyAlignment="0" applyProtection="0"/>
    <xf numFmtId="0" fontId="40" fillId="4" borderId="0" applyNumberFormat="0" applyBorder="0" applyAlignment="0" applyProtection="0"/>
    <xf numFmtId="0" fontId="40" fillId="44"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18" borderId="0" applyNumberFormat="0" applyBorder="0" applyAlignment="0" applyProtection="0"/>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75" borderId="0" applyNumberFormat="0" applyBorder="0" applyProtection="0">
      <alignment horizontal="left"/>
    </xf>
    <xf numFmtId="0" fontId="40" fillId="12" borderId="0" applyNumberFormat="0" applyBorder="0" applyAlignment="0" applyProtection="0"/>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51" borderId="0" applyNumberFormat="0" applyBorder="0" applyProtection="0">
      <alignment horizontal="left"/>
    </xf>
    <xf numFmtId="0" fontId="40" fillId="15" borderId="0" applyNumberFormat="0" applyBorder="0" applyAlignment="0" applyProtection="0"/>
    <xf numFmtId="0" fontId="40" fillId="53" borderId="0" applyNumberFormat="0" applyBorder="0" applyProtection="0">
      <alignment horizontal="left"/>
    </xf>
    <xf numFmtId="0" fontId="40" fillId="53" borderId="0" applyNumberFormat="0" applyBorder="0" applyProtection="0">
      <alignment horizontal="left"/>
    </xf>
    <xf numFmtId="0" fontId="40" fillId="53" borderId="0" applyNumberFormat="0" applyBorder="0" applyProtection="0">
      <alignment horizontal="left"/>
    </xf>
    <xf numFmtId="0" fontId="40" fillId="53" borderId="0" applyNumberFormat="0" applyBorder="0" applyProtection="0">
      <alignment horizontal="left"/>
    </xf>
    <xf numFmtId="0" fontId="40" fillId="64" borderId="0" applyNumberFormat="0" applyBorder="0" applyProtection="0">
      <alignment horizontal="left"/>
    </xf>
    <xf numFmtId="0" fontId="40" fillId="19" borderId="0" applyNumberFormat="0" applyBorder="0" applyAlignment="0" applyProtection="0"/>
    <xf numFmtId="0" fontId="40" fillId="76" borderId="0" applyNumberFormat="0" applyBorder="0" applyProtection="0">
      <alignment horizontal="left"/>
    </xf>
    <xf numFmtId="0" fontId="40" fillId="76" borderId="0" applyNumberFormat="0" applyBorder="0" applyProtection="0">
      <alignment horizontal="left"/>
    </xf>
    <xf numFmtId="0" fontId="40" fillId="76" borderId="0" applyNumberFormat="0" applyBorder="0" applyProtection="0">
      <alignment horizontal="left"/>
    </xf>
    <xf numFmtId="0" fontId="40" fillId="76" borderId="0" applyNumberFormat="0" applyBorder="0" applyProtection="0">
      <alignment horizontal="left"/>
    </xf>
    <xf numFmtId="0" fontId="40" fillId="73" borderId="0" applyNumberFormat="0" applyBorder="0" applyProtection="0">
      <alignment horizontal="left"/>
    </xf>
    <xf numFmtId="0" fontId="40" fillId="17" borderId="0" applyNumberFormat="0" applyBorder="0" applyAlignment="0" applyProtection="0"/>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56" borderId="0" applyNumberFormat="0" applyBorder="0" applyProtection="0">
      <alignment horizontal="left"/>
    </xf>
    <xf numFmtId="0" fontId="40" fillId="71" borderId="0" applyNumberFormat="0" applyBorder="0" applyProtection="0">
      <alignment horizontal="left"/>
    </xf>
    <xf numFmtId="0" fontId="40" fillId="20" borderId="0" applyNumberFormat="0" applyBorder="0" applyAlignment="0" applyProtection="0"/>
    <xf numFmtId="0" fontId="40" fillId="51" borderId="0" applyNumberFormat="0" applyBorder="0" applyProtection="0">
      <alignment horizontal="left"/>
    </xf>
    <xf numFmtId="0" fontId="40" fillId="51" borderId="0" applyNumberFormat="0" applyBorder="0" applyProtection="0">
      <alignment horizontal="left"/>
    </xf>
    <xf numFmtId="0" fontId="40" fillId="51" borderId="0" applyNumberFormat="0" applyBorder="0" applyProtection="0">
      <alignment horizontal="left"/>
    </xf>
    <xf numFmtId="0" fontId="40" fillId="51" borderId="0" applyNumberFormat="0" applyBorder="0" applyProtection="0">
      <alignment horizontal="left"/>
    </xf>
    <xf numFmtId="0" fontId="40" fillId="77" borderId="0" applyNumberFormat="0" applyBorder="0" applyProtection="0">
      <alignment horizontal="left"/>
    </xf>
    <xf numFmtId="0" fontId="99" fillId="32" borderId="0" applyNumberFormat="0" applyBorder="0" applyAlignment="0" applyProtection="0"/>
    <xf numFmtId="0" fontId="99" fillId="33" borderId="0" applyNumberFormat="0" applyBorder="0" applyAlignment="0" applyProtection="0"/>
    <xf numFmtId="0" fontId="98" fillId="34" borderId="0" applyNumberFormat="0" applyBorder="0" applyAlignment="0" applyProtection="0"/>
    <xf numFmtId="0" fontId="98" fillId="0" borderId="0" applyNumberFormat="0" applyFill="0" applyBorder="0" applyAlignment="0" applyProtection="0"/>
    <xf numFmtId="0" fontId="96" fillId="35" borderId="0" applyNumberFormat="0" applyBorder="0" applyAlignment="0" applyProtection="0"/>
    <xf numFmtId="0" fontId="41" fillId="8" borderId="0" applyNumberFormat="0" applyBorder="0" applyAlignment="0" applyProtection="0"/>
    <xf numFmtId="183" fontId="138" fillId="0" borderId="14" applyAlignment="0" applyProtection="0"/>
    <xf numFmtId="184" fontId="139" fillId="0" borderId="0" applyFill="0" applyBorder="0" applyAlignment="0"/>
    <xf numFmtId="185" fontId="139" fillId="0" borderId="0" applyFill="0" applyBorder="0" applyAlignment="0"/>
    <xf numFmtId="186" fontId="139" fillId="0" borderId="0" applyFill="0" applyBorder="0" applyAlignment="0"/>
    <xf numFmtId="187" fontId="139" fillId="0" borderId="0" applyFill="0" applyBorder="0" applyAlignment="0"/>
    <xf numFmtId="188" fontId="139" fillId="0" borderId="0" applyFill="0" applyBorder="0" applyAlignment="0"/>
    <xf numFmtId="184" fontId="139" fillId="0" borderId="0" applyFill="0" applyBorder="0" applyAlignment="0"/>
    <xf numFmtId="189" fontId="139" fillId="0" borderId="0" applyFill="0" applyBorder="0" applyAlignment="0"/>
    <xf numFmtId="185" fontId="139" fillId="0" borderId="0" applyFill="0" applyBorder="0" applyAlignment="0"/>
    <xf numFmtId="49" fontId="127" fillId="0" borderId="1">
      <alignment horizontal="center" vertical="center"/>
      <protection locked="0"/>
    </xf>
    <xf numFmtId="181" fontId="34" fillId="0" borderId="30" applyBorder="0" applyAlignment="0">
      <alignment horizontal="right" wrapText="1"/>
    </xf>
    <xf numFmtId="0" fontId="125" fillId="0" borderId="0" applyFont="0" applyFill="0" applyBorder="0" applyAlignment="0" applyProtection="0"/>
    <xf numFmtId="184" fontId="125" fillId="0" borderId="0" applyFont="0" applyFill="0" applyBorder="0" applyAlignment="0" applyProtection="0"/>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69" fontId="25" fillId="0" borderId="0" applyFont="0" applyFill="0" applyBorder="0" applyAlignment="0" applyProtection="0"/>
    <xf numFmtId="182" fontId="57" fillId="0" borderId="0" applyFill="0" applyBorder="0" applyAlignment="0" applyProtection="0"/>
    <xf numFmtId="206" fontId="57" fillId="0" borderId="0" applyFill="0" applyBorder="0" applyAlignment="0" applyProtection="0"/>
    <xf numFmtId="182" fontId="57" fillId="0" borderId="0" applyFill="0" applyBorder="0" applyAlignment="0" applyProtection="0"/>
    <xf numFmtId="182" fontId="24" fillId="0" borderId="0" applyFill="0" applyBorder="0" applyAlignment="0" applyProtection="0"/>
    <xf numFmtId="169" fontId="25" fillId="0" borderId="0" applyFont="0" applyFill="0" applyBorder="0" applyAlignment="0" applyProtection="0"/>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81" fontId="34" fillId="0" borderId="30" applyBorder="0" applyAlignment="0">
      <alignment horizontal="right" wrapText="1"/>
    </xf>
    <xf numFmtId="190" fontId="125" fillId="0" borderId="0" applyFont="0" applyFill="0" applyBorder="0" applyAlignment="0" applyProtection="0"/>
    <xf numFmtId="0" fontId="140" fillId="0" borderId="0" applyNumberFormat="0" applyFill="0" applyBorder="0" applyAlignment="0" applyProtection="0"/>
    <xf numFmtId="0" fontId="125" fillId="0" borderId="0" applyFont="0" applyFill="0" applyBorder="0" applyAlignment="0" applyProtection="0"/>
    <xf numFmtId="185" fontId="125" fillId="0" borderId="0" applyFont="0" applyFill="0" applyBorder="0" applyAlignment="0" applyProtection="0"/>
    <xf numFmtId="189" fontId="125" fillId="0" borderId="0" applyFont="0" applyFill="0" applyBorder="0" applyAlignment="0" applyProtection="0"/>
    <xf numFmtId="0" fontId="140" fillId="0" borderId="0" applyNumberFormat="0" applyFill="0" applyBorder="0" applyAlignment="0" applyProtection="0"/>
    <xf numFmtId="191" fontId="125" fillId="0" borderId="0" applyFont="0" applyFill="0" applyBorder="0" applyAlignment="0" applyProtection="0"/>
    <xf numFmtId="14" fontId="139" fillId="0" borderId="0" applyFill="0" applyBorder="0" applyAlignment="0"/>
    <xf numFmtId="49" fontId="24" fillId="0" borderId="1">
      <alignment horizontal="left" vertical="center"/>
      <protection locked="0"/>
    </xf>
    <xf numFmtId="192" fontId="81" fillId="0" borderId="0" applyFont="0" applyFill="0" applyBorder="0" applyAlignment="0" applyProtection="0"/>
    <xf numFmtId="193" fontId="81" fillId="0" borderId="0" applyFont="0" applyFill="0" applyBorder="0" applyAlignment="0" applyProtection="0"/>
    <xf numFmtId="184" fontId="141" fillId="0" borderId="0" applyFill="0" applyBorder="0" applyAlignment="0"/>
    <xf numFmtId="185" fontId="141" fillId="0" borderId="0" applyFill="0" applyBorder="0" applyAlignment="0"/>
    <xf numFmtId="184" fontId="141" fillId="0" borderId="0" applyFill="0" applyBorder="0" applyAlignment="0"/>
    <xf numFmtId="189" fontId="141" fillId="0" borderId="0" applyFill="0" applyBorder="0" applyAlignment="0"/>
    <xf numFmtId="185" fontId="141" fillId="0" borderId="0" applyFill="0" applyBorder="0" applyAlignment="0"/>
    <xf numFmtId="0" fontId="97" fillId="36" borderId="0" applyNumberFormat="0" applyBorder="0" applyAlignment="0" applyProtection="0"/>
    <xf numFmtId="194" fontId="24" fillId="0" borderId="0" applyFont="0" applyFill="0" applyBorder="0" applyAlignment="0" applyProtection="0"/>
    <xf numFmtId="0" fontId="37" fillId="0" borderId="0"/>
    <xf numFmtId="0" fontId="93" fillId="0" borderId="0" applyNumberFormat="0" applyFill="0" applyBorder="0" applyAlignment="0" applyProtection="0"/>
    <xf numFmtId="195" fontId="141" fillId="0" borderId="0" applyNumberFormat="0" applyFill="0" applyBorder="0" applyAlignment="0" applyProtection="0"/>
    <xf numFmtId="196" fontId="142" fillId="0" borderId="0" applyAlignment="0">
      <alignment wrapText="1"/>
    </xf>
    <xf numFmtId="0" fontId="94" fillId="37" borderId="0" applyNumberFormat="0" applyBorder="0" applyAlignment="0" applyProtection="0"/>
    <xf numFmtId="0" fontId="45" fillId="9" borderId="0" applyNumberFormat="0" applyBorder="0" applyAlignment="0" applyProtection="0"/>
    <xf numFmtId="38" fontId="143" fillId="78" borderId="0" applyNumberFormat="0" applyBorder="0" applyAlignment="0" applyProtection="0"/>
    <xf numFmtId="0" fontId="144" fillId="0" borderId="36" applyNumberFormat="0" applyAlignment="0" applyProtection="0">
      <alignment horizontal="left" vertical="center"/>
    </xf>
    <xf numFmtId="0" fontId="144" fillId="0" borderId="36" applyNumberFormat="0" applyAlignment="0" applyProtection="0">
      <alignment horizontal="left" vertical="center"/>
    </xf>
    <xf numFmtId="0" fontId="144" fillId="0" borderId="36" applyNumberFormat="0" applyAlignment="0" applyProtection="0">
      <alignment horizontal="left" vertical="center"/>
    </xf>
    <xf numFmtId="0" fontId="144" fillId="0" borderId="36" applyNumberFormat="0" applyAlignment="0" applyProtection="0">
      <alignment horizontal="left" vertical="center"/>
    </xf>
    <xf numFmtId="0" fontId="144" fillId="0" borderId="36" applyNumberFormat="0" applyAlignment="0" applyProtection="0">
      <alignment horizontal="left" vertical="center"/>
    </xf>
    <xf numFmtId="0" fontId="144" fillId="0" borderId="36" applyNumberFormat="0" applyAlignment="0" applyProtection="0">
      <alignment horizontal="left" vertical="center"/>
    </xf>
    <xf numFmtId="0" fontId="144" fillId="0" borderId="9">
      <alignment horizontal="left" vertical="center"/>
    </xf>
    <xf numFmtId="0" fontId="90" fillId="0" borderId="0" applyNumberFormat="0" applyFill="0" applyBorder="0" applyAlignment="0" applyProtection="0"/>
    <xf numFmtId="0" fontId="46" fillId="0" borderId="17" applyNumberFormat="0" applyFill="0" applyAlignment="0" applyProtection="0"/>
    <xf numFmtId="0" fontId="91" fillId="0" borderId="0" applyNumberFormat="0" applyFill="0" applyBorder="0" applyAlignment="0" applyProtection="0"/>
    <xf numFmtId="0" fontId="47" fillId="0" borderId="18" applyNumberFormat="0" applyFill="0" applyAlignment="0" applyProtection="0"/>
    <xf numFmtId="0" fontId="48" fillId="0" borderId="19" applyNumberFormat="0" applyFill="0" applyAlignment="0" applyProtection="0"/>
    <xf numFmtId="197" fontId="145" fillId="0" borderId="0" applyNumberFormat="0"/>
    <xf numFmtId="0" fontId="128" fillId="0" borderId="0" applyNumberFormat="0" applyFill="0" applyBorder="0" applyAlignment="0" applyProtection="0">
      <alignment vertical="top"/>
      <protection locked="0"/>
    </xf>
    <xf numFmtId="0" fontId="146" fillId="0" borderId="0"/>
    <xf numFmtId="10" fontId="143" fillId="79" borderId="1" applyNumberFormat="0" applyBorder="0" applyAlignment="0" applyProtection="0"/>
    <xf numFmtId="49" fontId="24" fillId="0" borderId="0" applyNumberFormat="0" applyFont="0" applyAlignment="0">
      <alignment vertical="top" wrapText="1"/>
      <protection locked="0"/>
    </xf>
    <xf numFmtId="49" fontId="24" fillId="0" borderId="0" applyNumberFormat="0" applyFont="0" applyAlignment="0">
      <alignment vertical="top" wrapText="1"/>
    </xf>
    <xf numFmtId="49" fontId="24" fillId="0" borderId="0" applyNumberFormat="0" applyFont="0" applyAlignment="0">
      <alignment vertical="top" wrapText="1"/>
    </xf>
    <xf numFmtId="49" fontId="24" fillId="0" borderId="0" applyNumberFormat="0" applyFont="0" applyAlignment="0">
      <alignment vertical="top" wrapText="1"/>
    </xf>
    <xf numFmtId="0" fontId="24" fillId="0" borderId="0" applyNumberFormat="0" applyAlignment="0">
      <protection locked="0"/>
    </xf>
    <xf numFmtId="49" fontId="132" fillId="42" borderId="39">
      <alignment horizontal="left" vertical="center"/>
      <protection locked="0"/>
    </xf>
    <xf numFmtId="4" fontId="132" fillId="42" borderId="39">
      <alignment horizontal="right" vertical="center"/>
      <protection locked="0"/>
    </xf>
    <xf numFmtId="4" fontId="147" fillId="42" borderId="39">
      <alignment horizontal="right" vertical="center"/>
      <protection locked="0"/>
    </xf>
    <xf numFmtId="49" fontId="148" fillId="42" borderId="1">
      <alignment horizontal="left" vertical="center"/>
      <protection locked="0"/>
    </xf>
    <xf numFmtId="49" fontId="149" fillId="42" borderId="1">
      <alignment horizontal="left" vertical="center"/>
      <protection locked="0"/>
    </xf>
    <xf numFmtId="4" fontId="148" fillId="42" borderId="1">
      <alignment horizontal="right" vertical="center"/>
      <protection locked="0"/>
    </xf>
    <xf numFmtId="4" fontId="150" fillId="42" borderId="1">
      <alignment horizontal="right" vertical="center"/>
      <protection locked="0"/>
    </xf>
    <xf numFmtId="49" fontId="127" fillId="42" borderId="1">
      <alignment horizontal="left" vertical="center"/>
      <protection locked="0"/>
    </xf>
    <xf numFmtId="49" fontId="147" fillId="42" borderId="1">
      <alignment horizontal="left" vertical="center"/>
      <protection locked="0"/>
    </xf>
    <xf numFmtId="4" fontId="127" fillId="42" borderId="1">
      <alignment horizontal="right" vertical="center"/>
      <protection locked="0"/>
    </xf>
    <xf numFmtId="4" fontId="147" fillId="42" borderId="1">
      <alignment horizontal="right" vertical="center"/>
      <protection locked="0"/>
    </xf>
    <xf numFmtId="49" fontId="133" fillId="42" borderId="1">
      <alignment horizontal="left" vertical="center"/>
      <protection locked="0"/>
    </xf>
    <xf numFmtId="49" fontId="151" fillId="42" borderId="1">
      <alignment horizontal="left" vertical="center"/>
      <protection locked="0"/>
    </xf>
    <xf numFmtId="4" fontId="133" fillId="42" borderId="1">
      <alignment horizontal="right" vertical="center"/>
      <protection locked="0"/>
    </xf>
    <xf numFmtId="4" fontId="152" fillId="42" borderId="1">
      <alignment horizontal="right" vertical="center"/>
      <protection locked="0"/>
    </xf>
    <xf numFmtId="49" fontId="131" fillId="0" borderId="1">
      <alignment horizontal="left" vertical="center"/>
      <protection locked="0"/>
    </xf>
    <xf numFmtId="49" fontId="153" fillId="0" borderId="1">
      <alignment horizontal="left" vertical="center"/>
      <protection locked="0"/>
    </xf>
    <xf numFmtId="4" fontId="131" fillId="0" borderId="1">
      <alignment horizontal="right" vertical="center"/>
      <protection locked="0"/>
    </xf>
    <xf numFmtId="4" fontId="153" fillId="0" borderId="1">
      <alignment horizontal="right" vertical="center"/>
      <protection locked="0"/>
    </xf>
    <xf numFmtId="49" fontId="134" fillId="0" borderId="1">
      <alignment horizontal="left" vertical="center"/>
      <protection locked="0"/>
    </xf>
    <xf numFmtId="49" fontId="154" fillId="0" borderId="1">
      <alignment horizontal="left" vertical="center"/>
      <protection locked="0"/>
    </xf>
    <xf numFmtId="4" fontId="134" fillId="0" borderId="1">
      <alignment horizontal="right" vertical="center"/>
      <protection locked="0"/>
    </xf>
    <xf numFmtId="49" fontId="131" fillId="0" borderId="1">
      <alignment horizontal="left" vertical="center"/>
      <protection locked="0"/>
    </xf>
    <xf numFmtId="49" fontId="153" fillId="0" borderId="1">
      <alignment horizontal="left" vertical="center"/>
      <protection locked="0"/>
    </xf>
    <xf numFmtId="4" fontId="131" fillId="0" borderId="1">
      <alignment horizontal="right" vertical="center"/>
      <protection locked="0"/>
    </xf>
    <xf numFmtId="184" fontId="155" fillId="0" borderId="0" applyFill="0" applyBorder="0" applyAlignment="0"/>
    <xf numFmtId="185" fontId="155" fillId="0" borderId="0" applyFill="0" applyBorder="0" applyAlignment="0"/>
    <xf numFmtId="184" fontId="155" fillId="0" borderId="0" applyFill="0" applyBorder="0" applyAlignment="0"/>
    <xf numFmtId="189" fontId="155" fillId="0" borderId="0" applyFill="0" applyBorder="0" applyAlignment="0"/>
    <xf numFmtId="185" fontId="155" fillId="0" borderId="0" applyFill="0" applyBorder="0" applyAlignment="0"/>
    <xf numFmtId="198" fontId="81" fillId="0" borderId="0" applyFont="0" applyFill="0" applyBorder="0" applyAlignment="0" applyProtection="0"/>
    <xf numFmtId="199" fontId="81" fillId="0" borderId="0" applyFont="0" applyFill="0" applyBorder="0" applyAlignment="0" applyProtection="0"/>
    <xf numFmtId="0" fontId="95" fillId="38" borderId="0" applyNumberFormat="0" applyBorder="0" applyAlignment="0" applyProtection="0"/>
    <xf numFmtId="0" fontId="51" fillId="13" borderId="0" applyNumberFormat="0" applyBorder="0" applyAlignment="0" applyProtection="0"/>
    <xf numFmtId="0" fontId="129" fillId="0" borderId="0" applyNumberFormat="0" applyFill="0" applyBorder="0" applyAlignment="0" applyProtection="0"/>
    <xf numFmtId="0" fontId="81" fillId="0" borderId="0"/>
    <xf numFmtId="0" fontId="24" fillId="0" borderId="0"/>
    <xf numFmtId="0" fontId="24" fillId="0" borderId="0"/>
    <xf numFmtId="9" fontId="156" fillId="0" borderId="0"/>
    <xf numFmtId="9" fontId="156" fillId="0" borderId="0"/>
    <xf numFmtId="0" fontId="25" fillId="5" borderId="21" applyNumberFormat="0" applyFont="0" applyAlignment="0" applyProtection="0"/>
    <xf numFmtId="0" fontId="25" fillId="5" borderId="21" applyNumberFormat="0" applyFont="0" applyAlignment="0" applyProtection="0"/>
    <xf numFmtId="4" fontId="117" fillId="80" borderId="1">
      <alignment horizontal="right" vertical="center"/>
      <protection locked="0"/>
    </xf>
    <xf numFmtId="4" fontId="117" fillId="81" borderId="1">
      <alignment horizontal="right" vertical="center"/>
      <protection locked="0"/>
    </xf>
    <xf numFmtId="4" fontId="117" fillId="78" borderId="1">
      <alignment horizontal="right" vertical="center"/>
      <protection locked="0"/>
    </xf>
    <xf numFmtId="188" fontId="125" fillId="0" borderId="0" applyFont="0" applyFill="0" applyBorder="0" applyAlignment="0" applyProtection="0"/>
    <xf numFmtId="190" fontId="125" fillId="0" borderId="0" applyFont="0" applyFill="0" applyBorder="0" applyAlignment="0" applyProtection="0"/>
    <xf numFmtId="10" fontId="24" fillId="0" borderId="0" applyFont="0" applyFill="0" applyBorder="0" applyAlignment="0" applyProtection="0"/>
    <xf numFmtId="200" fontId="125" fillId="0" borderId="0" applyFont="0" applyFill="0" applyBorder="0" applyAlignment="0" applyProtection="0"/>
    <xf numFmtId="184" fontId="157" fillId="0" borderId="0" applyFill="0" applyBorder="0" applyAlignment="0"/>
    <xf numFmtId="185" fontId="157" fillId="0" borderId="0" applyFill="0" applyBorder="0" applyAlignment="0"/>
    <xf numFmtId="184" fontId="157" fillId="0" borderId="0" applyFill="0" applyBorder="0" applyAlignment="0"/>
    <xf numFmtId="189" fontId="157" fillId="0" borderId="0" applyFill="0" applyBorder="0" applyAlignment="0"/>
    <xf numFmtId="185" fontId="157" fillId="0" borderId="0" applyFill="0" applyBorder="0" applyAlignment="0"/>
    <xf numFmtId="49" fontId="127" fillId="0" borderId="1">
      <alignment horizontal="left" vertical="center" wrapText="1"/>
      <protection locked="0"/>
    </xf>
    <xf numFmtId="0" fontId="158" fillId="3" borderId="0">
      <alignment horizontal="center" vertical="center"/>
    </xf>
    <xf numFmtId="0" fontId="158" fillId="43" borderId="0">
      <alignment horizontal="center" vertical="center"/>
    </xf>
    <xf numFmtId="0" fontId="158" fillId="3" borderId="0">
      <alignment horizontal="center" vertical="center"/>
    </xf>
    <xf numFmtId="0" fontId="159" fillId="3" borderId="0">
      <alignment horizontal="left" vertical="center"/>
    </xf>
    <xf numFmtId="0" fontId="159" fillId="43" borderId="0">
      <alignment horizontal="left" vertical="center"/>
    </xf>
    <xf numFmtId="0" fontId="159" fillId="3" borderId="0">
      <alignment horizontal="left" vertical="center"/>
    </xf>
    <xf numFmtId="0" fontId="24" fillId="0" borderId="0" applyNumberFormat="0" applyFill="0" applyBorder="0" applyAlignment="0" applyProtection="0"/>
    <xf numFmtId="0" fontId="57" fillId="0" borderId="0"/>
    <xf numFmtId="0" fontId="108" fillId="0" borderId="0"/>
    <xf numFmtId="1" fontId="160" fillId="0" borderId="0"/>
    <xf numFmtId="0" fontId="24" fillId="0" borderId="0" applyNumberFormat="0" applyFill="0" applyBorder="0" applyAlignment="0" applyProtection="0"/>
    <xf numFmtId="1" fontId="160" fillId="0" borderId="0"/>
    <xf numFmtId="49" fontId="139" fillId="0" borderId="0" applyFill="0" applyBorder="0" applyAlignment="0"/>
    <xf numFmtId="200" fontId="139" fillId="0" borderId="0" applyFill="0" applyBorder="0" applyAlignment="0"/>
    <xf numFmtId="201" fontId="139" fillId="0" borderId="0" applyFill="0" applyBorder="0" applyAlignment="0"/>
    <xf numFmtId="0" fontId="24" fillId="0" borderId="0" applyNumberFormat="0" applyFill="0" applyBorder="0" applyAlignment="0" applyProtection="0"/>
    <xf numFmtId="0" fontId="124" fillId="0" borderId="0">
      <alignment horizontal="centerContinuous"/>
    </xf>
    <xf numFmtId="0" fontId="124" fillId="0" borderId="0">
      <alignment horizontal="centerContinuous"/>
    </xf>
    <xf numFmtId="0" fontId="176" fillId="0" borderId="0">
      <alignment horizontal="center"/>
    </xf>
    <xf numFmtId="0" fontId="160" fillId="0" borderId="0"/>
    <xf numFmtId="202" fontId="24" fillId="0" borderId="0" applyFont="0" applyFill="0" applyBorder="0" applyAlignment="0" applyProtection="0"/>
    <xf numFmtId="203" fontId="24" fillId="0" borderId="0" applyFont="0" applyFill="0" applyBorder="0" applyAlignment="0" applyProtection="0"/>
    <xf numFmtId="0" fontId="96" fillId="0" borderId="0" applyNumberFormat="0" applyFill="0" applyBorder="0" applyAlignment="0" applyProtection="0"/>
    <xf numFmtId="0" fontId="40" fillId="71" borderId="0" applyNumberFormat="0" applyBorder="0" applyAlignment="0" applyProtection="0"/>
    <xf numFmtId="0" fontId="39" fillId="25" borderId="0" applyNumberFormat="0" applyBorder="0" applyAlignment="0" applyProtection="0"/>
    <xf numFmtId="0" fontId="40" fillId="82" borderId="0" applyNumberFormat="0" applyBorder="0" applyAlignment="0" applyProtection="0"/>
    <xf numFmtId="0" fontId="40" fillId="25" borderId="0" applyNumberFormat="0" applyBorder="0" applyAlignment="0" applyProtection="0"/>
    <xf numFmtId="0" fontId="40" fillId="17"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83" borderId="0" applyNumberFormat="0" applyBorder="0" applyAlignment="0" applyProtection="0"/>
    <xf numFmtId="0" fontId="39" fillId="26" borderId="0" applyNumberFormat="0" applyBorder="0" applyAlignment="0" applyProtection="0"/>
    <xf numFmtId="0" fontId="40" fillId="84" borderId="0" applyNumberFormat="0" applyBorder="0" applyAlignment="0" applyProtection="0"/>
    <xf numFmtId="0" fontId="40" fillId="26"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5" borderId="0" applyNumberFormat="0" applyBorder="0" applyAlignment="0" applyProtection="0"/>
    <xf numFmtId="0" fontId="39" fillId="27" borderId="0" applyNumberFormat="0" applyBorder="0" applyAlignment="0" applyProtection="0"/>
    <xf numFmtId="0" fontId="40" fillId="27"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6" borderId="0" applyNumberFormat="0" applyBorder="0" applyAlignment="0" applyProtection="0"/>
    <xf numFmtId="0" fontId="39" fillId="19" borderId="0" applyNumberFormat="0" applyBorder="0" applyAlignment="0" applyProtection="0"/>
    <xf numFmtId="0" fontId="40" fillId="73" borderId="0" applyNumberFormat="0" applyBorder="0" applyAlignment="0" applyProtection="0"/>
    <xf numFmtId="0" fontId="40" fillId="19" borderId="0" applyNumberFormat="0" applyBorder="0" applyAlignment="0" applyProtection="0"/>
    <xf numFmtId="0" fontId="40" fillId="22" borderId="0" applyNumberFormat="0" applyBorder="0" applyAlignment="0" applyProtection="0"/>
    <xf numFmtId="0" fontId="40" fillId="86" borderId="0" applyNumberFormat="0" applyBorder="0" applyAlignment="0" applyProtection="0"/>
    <xf numFmtId="0" fontId="40" fillId="86" borderId="0" applyNumberFormat="0" applyBorder="0" applyAlignment="0" applyProtection="0"/>
    <xf numFmtId="0" fontId="40" fillId="86" borderId="0" applyNumberFormat="0" applyBorder="0" applyAlignment="0" applyProtection="0"/>
    <xf numFmtId="0" fontId="40" fillId="7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87" borderId="0" applyNumberFormat="0" applyBorder="0" applyAlignment="0" applyProtection="0"/>
    <xf numFmtId="0" fontId="39" fillId="23" borderId="0" applyNumberFormat="0" applyBorder="0" applyAlignment="0" applyProtection="0"/>
    <xf numFmtId="0" fontId="40" fillId="23"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25" borderId="0" applyNumberFormat="0" applyBorder="0" applyAlignment="0" applyProtection="0"/>
    <xf numFmtId="0" fontId="40" fillId="88" borderId="0" applyNumberFormat="0" applyBorder="0" applyProtection="0">
      <alignment horizontal="left"/>
    </xf>
    <xf numFmtId="0" fontId="40" fillId="88" borderId="0" applyNumberFormat="0" applyBorder="0" applyProtection="0">
      <alignment horizontal="left"/>
    </xf>
    <xf numFmtId="0" fontId="40" fillId="88" borderId="0" applyNumberFormat="0" applyBorder="0" applyProtection="0">
      <alignment horizontal="left"/>
    </xf>
    <xf numFmtId="0" fontId="40" fillId="88" borderId="0" applyNumberFormat="0" applyBorder="0" applyProtection="0">
      <alignment horizontal="left"/>
    </xf>
    <xf numFmtId="0" fontId="40" fillId="89" borderId="0" applyNumberFormat="0" applyBorder="0" applyProtection="0">
      <alignment horizontal="left"/>
    </xf>
    <xf numFmtId="0" fontId="40" fillId="26" borderId="0" applyNumberFormat="0" applyBorder="0" applyAlignment="0" applyProtection="0"/>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83" borderId="0" applyNumberFormat="0" applyBorder="0" applyProtection="0">
      <alignment horizontal="left"/>
    </xf>
    <xf numFmtId="0" fontId="40" fillId="27" borderId="0" applyNumberFormat="0" applyBorder="0" applyAlignment="0" applyProtection="0"/>
    <xf numFmtId="0" fontId="40" fillId="90" borderId="0" applyNumberFormat="0" applyBorder="0" applyProtection="0">
      <alignment horizontal="left"/>
    </xf>
    <xf numFmtId="0" fontId="40" fillId="90" borderId="0" applyNumberFormat="0" applyBorder="0" applyProtection="0">
      <alignment horizontal="left"/>
    </xf>
    <xf numFmtId="0" fontId="40" fillId="90" borderId="0" applyNumberFormat="0" applyBorder="0" applyProtection="0">
      <alignment horizontal="left"/>
    </xf>
    <xf numFmtId="0" fontId="40" fillId="90" borderId="0" applyNumberFormat="0" applyBorder="0" applyProtection="0">
      <alignment horizontal="left"/>
    </xf>
    <xf numFmtId="0" fontId="40" fillId="91" borderId="0" applyNumberFormat="0" applyBorder="0" applyProtection="0">
      <alignment horizontal="left"/>
    </xf>
    <xf numFmtId="0" fontId="40" fillId="19" borderId="0" applyNumberFormat="0" applyBorder="0" applyAlignment="0" applyProtection="0"/>
    <xf numFmtId="0" fontId="40" fillId="92" borderId="0" applyNumberFormat="0" applyBorder="0" applyProtection="0">
      <alignment horizontal="left"/>
    </xf>
    <xf numFmtId="0" fontId="40" fillId="92" borderId="0" applyNumberFormat="0" applyBorder="0" applyProtection="0">
      <alignment horizontal="left"/>
    </xf>
    <xf numFmtId="0" fontId="40" fillId="92" borderId="0" applyNumberFormat="0" applyBorder="0" applyProtection="0">
      <alignment horizontal="left"/>
    </xf>
    <xf numFmtId="0" fontId="40" fillId="92" borderId="0" applyNumberFormat="0" applyBorder="0" applyProtection="0">
      <alignment horizontal="left"/>
    </xf>
    <xf numFmtId="0" fontId="40" fillId="73" borderId="0" applyNumberFormat="0" applyBorder="0" applyProtection="0">
      <alignment horizontal="left"/>
    </xf>
    <xf numFmtId="0" fontId="40" fillId="17" borderId="0" applyNumberFormat="0" applyBorder="0" applyAlignment="0" applyProtection="0"/>
    <xf numFmtId="0" fontId="40" fillId="88" borderId="0" applyNumberFormat="0" applyBorder="0" applyProtection="0">
      <alignment horizontal="left"/>
    </xf>
    <xf numFmtId="0" fontId="40" fillId="88" borderId="0" applyNumberFormat="0" applyBorder="0" applyProtection="0">
      <alignment horizontal="left"/>
    </xf>
    <xf numFmtId="0" fontId="40" fillId="88" borderId="0" applyNumberFormat="0" applyBorder="0" applyProtection="0">
      <alignment horizontal="left"/>
    </xf>
    <xf numFmtId="0" fontId="40" fillId="88" borderId="0" applyNumberFormat="0" applyBorder="0" applyProtection="0">
      <alignment horizontal="left"/>
    </xf>
    <xf numFmtId="0" fontId="40" fillId="71" borderId="0" applyNumberFormat="0" applyBorder="0" applyProtection="0">
      <alignment horizontal="left"/>
    </xf>
    <xf numFmtId="0" fontId="40" fillId="23" borderId="0" applyNumberFormat="0" applyBorder="0" applyAlignment="0" applyProtection="0"/>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68" borderId="0" applyNumberFormat="0" applyBorder="0" applyProtection="0">
      <alignment horizontal="left"/>
    </xf>
    <xf numFmtId="0" fontId="40" fillId="93" borderId="0" applyNumberFormat="0" applyBorder="0" applyProtection="0">
      <alignment horizontal="left"/>
    </xf>
    <xf numFmtId="0" fontId="56" fillId="4" borderId="15" applyNumberFormat="0" applyAlignment="0" applyProtection="0"/>
    <xf numFmtId="0" fontId="161" fillId="51" borderId="15" applyNumberFormat="0" applyProtection="0">
      <alignment horizontal="left"/>
    </xf>
    <xf numFmtId="0" fontId="161" fillId="51" borderId="15" applyNumberFormat="0" applyProtection="0">
      <alignment horizontal="left"/>
    </xf>
    <xf numFmtId="0" fontId="161" fillId="51" borderId="15" applyNumberFormat="0" applyProtection="0">
      <alignment horizontal="left"/>
    </xf>
    <xf numFmtId="0" fontId="161" fillId="51" borderId="15" applyNumberFormat="0" applyProtection="0">
      <alignment horizontal="left"/>
    </xf>
    <xf numFmtId="0" fontId="56" fillId="58" borderId="15" applyNumberFormat="0" applyProtection="0">
      <alignment horizontal="left"/>
    </xf>
    <xf numFmtId="0" fontId="49" fillId="4" borderId="15" applyNumberFormat="0" applyAlignment="0" applyProtection="0"/>
    <xf numFmtId="0" fontId="56" fillId="35" borderId="15" applyNumberFormat="0" applyAlignment="0" applyProtection="0"/>
    <xf numFmtId="0" fontId="56" fillId="4" borderId="15" applyNumberFormat="0" applyAlignment="0" applyProtection="0"/>
    <xf numFmtId="0" fontId="56" fillId="63" borderId="15" applyNumberFormat="0" applyAlignment="0" applyProtection="0"/>
    <xf numFmtId="0" fontId="56" fillId="63" borderId="15" applyNumberFormat="0" applyAlignment="0" applyProtection="0"/>
    <xf numFmtId="9" fontId="57"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60" fillId="0" borderId="0"/>
    <xf numFmtId="0" fontId="58" fillId="43" borderId="22" applyNumberFormat="0" applyAlignment="0" applyProtection="0"/>
    <xf numFmtId="0" fontId="52" fillId="11" borderId="22" applyNumberFormat="0" applyAlignment="0" applyProtection="0"/>
    <xf numFmtId="0" fontId="58" fillId="61" borderId="22" applyNumberFormat="0" applyAlignment="0" applyProtection="0"/>
    <xf numFmtId="0" fontId="58" fillId="11" borderId="22" applyNumberFormat="0" applyAlignment="0" applyProtection="0"/>
    <xf numFmtId="0" fontId="58" fillId="3" borderId="22" applyNumberFormat="0" applyAlignment="0" applyProtection="0"/>
    <xf numFmtId="0" fontId="58" fillId="43" borderId="22" applyNumberFormat="0" applyAlignment="0" applyProtection="0"/>
    <xf numFmtId="0" fontId="58" fillId="43" borderId="22" applyNumberFormat="0" applyAlignment="0" applyProtection="0"/>
    <xf numFmtId="0" fontId="58" fillId="43" borderId="22" applyNumberFormat="0" applyAlignment="0" applyProtection="0"/>
    <xf numFmtId="0" fontId="59" fillId="43" borderId="15" applyNumberFormat="0" applyAlignment="0" applyProtection="0"/>
    <xf numFmtId="0" fontId="42" fillId="11" borderId="15" applyNumberFormat="0" applyAlignment="0" applyProtection="0"/>
    <xf numFmtId="0" fontId="59" fillId="61" borderId="15" applyNumberFormat="0" applyAlignment="0" applyProtection="0"/>
    <xf numFmtId="0" fontId="59" fillId="11" borderId="15" applyNumberFormat="0" applyAlignment="0" applyProtection="0"/>
    <xf numFmtId="0" fontId="59" fillId="3" borderId="15" applyNumberFormat="0" applyAlignment="0" applyProtection="0"/>
    <xf numFmtId="0" fontId="59" fillId="43" borderId="15" applyNumberFormat="0" applyAlignment="0" applyProtection="0"/>
    <xf numFmtId="0" fontId="59" fillId="43" borderId="15" applyNumberFormat="0" applyAlignment="0" applyProtection="0"/>
    <xf numFmtId="0" fontId="59" fillId="43" borderId="15" applyNumberFormat="0" applyAlignment="0" applyProtection="0"/>
    <xf numFmtId="0" fontId="130" fillId="0" borderId="0" applyNumberFormat="0" applyFill="0" applyBorder="0" applyAlignment="0" applyProtection="0"/>
    <xf numFmtId="180" fontId="24" fillId="0" borderId="0" applyFont="0" applyFill="0" applyBorder="0" applyAlignment="0" applyProtection="0"/>
    <xf numFmtId="208" fontId="24" fillId="0" borderId="0" applyFill="0" applyBorder="0" applyAlignment="0" applyProtection="0"/>
    <xf numFmtId="180" fontId="24" fillId="0" borderId="0" applyFont="0" applyFill="0" applyBorder="0" applyAlignment="0" applyProtection="0"/>
    <xf numFmtId="180" fontId="125" fillId="0" borderId="0" applyFont="0" applyFill="0" applyBorder="0" applyAlignment="0" applyProtection="0"/>
    <xf numFmtId="167" fontId="23" fillId="0" borderId="0" applyFont="0" applyFill="0" applyBorder="0" applyAlignment="0" applyProtection="0"/>
    <xf numFmtId="0" fontId="72" fillId="9" borderId="0" applyNumberFormat="0" applyBorder="0" applyAlignment="0" applyProtection="0"/>
    <xf numFmtId="0" fontId="162" fillId="53" borderId="0" applyNumberFormat="0" applyBorder="0" applyProtection="0">
      <alignment horizontal="left"/>
    </xf>
    <xf numFmtId="0" fontId="162" fillId="53" borderId="0" applyNumberFormat="0" applyBorder="0" applyProtection="0">
      <alignment horizontal="left"/>
    </xf>
    <xf numFmtId="0" fontId="162" fillId="53" borderId="0" applyNumberFormat="0" applyBorder="0" applyProtection="0">
      <alignment horizontal="left"/>
    </xf>
    <xf numFmtId="0" fontId="162" fillId="53" borderId="0" applyNumberFormat="0" applyBorder="0" applyProtection="0">
      <alignment horizontal="left"/>
    </xf>
    <xf numFmtId="0" fontId="72" fillId="37" borderId="0" applyNumberFormat="0" applyBorder="0" applyProtection="0">
      <alignment horizontal="left"/>
    </xf>
    <xf numFmtId="0" fontId="163" fillId="0" borderId="40" applyNumberFormat="0" applyFill="0" applyProtection="0">
      <alignment horizontal="left"/>
    </xf>
    <xf numFmtId="0" fontId="163" fillId="0" borderId="40" applyNumberFormat="0" applyFill="0" applyProtection="0">
      <alignment horizontal="left"/>
    </xf>
    <xf numFmtId="0" fontId="163" fillId="0" borderId="40" applyNumberFormat="0" applyFill="0" applyProtection="0">
      <alignment horizontal="left"/>
    </xf>
    <xf numFmtId="0" fontId="163" fillId="0" borderId="40" applyNumberFormat="0" applyFill="0" applyProtection="0">
      <alignment horizontal="left"/>
    </xf>
    <xf numFmtId="0" fontId="177" fillId="0" borderId="17" applyNumberFormat="0" applyFill="0" applyAlignment="0" applyProtection="0"/>
    <xf numFmtId="0" fontId="177" fillId="0" borderId="17" applyNumberFormat="0" applyFill="0" applyAlignment="0" applyProtection="0"/>
    <xf numFmtId="0" fontId="164" fillId="0" borderId="41" applyNumberFormat="0" applyFill="0" applyProtection="0">
      <alignment horizontal="left"/>
    </xf>
    <xf numFmtId="0" fontId="164" fillId="0" borderId="41" applyNumberFormat="0" applyFill="0" applyProtection="0">
      <alignment horizontal="left"/>
    </xf>
    <xf numFmtId="0" fontId="164" fillId="0" borderId="41" applyNumberFormat="0" applyFill="0" applyProtection="0">
      <alignment horizontal="left"/>
    </xf>
    <xf numFmtId="0" fontId="164" fillId="0" borderId="41" applyNumberFormat="0" applyFill="0" applyProtection="0">
      <alignment horizontal="left"/>
    </xf>
    <xf numFmtId="0" fontId="178" fillId="0" borderId="18" applyNumberFormat="0" applyFill="0" applyAlignment="0" applyProtection="0"/>
    <xf numFmtId="0" fontId="178" fillId="0" borderId="18" applyNumberFormat="0" applyFill="0" applyAlignment="0" applyProtection="0"/>
    <xf numFmtId="0" fontId="165" fillId="0" borderId="42" applyNumberFormat="0" applyFill="0" applyProtection="0">
      <alignment horizontal="left"/>
    </xf>
    <xf numFmtId="0" fontId="165" fillId="0" borderId="42" applyNumberFormat="0" applyFill="0" applyProtection="0">
      <alignment horizontal="left"/>
    </xf>
    <xf numFmtId="0" fontId="165" fillId="0" borderId="42" applyNumberFormat="0" applyFill="0" applyProtection="0">
      <alignment horizontal="left"/>
    </xf>
    <xf numFmtId="0" fontId="165" fillId="0" borderId="42" applyNumberFormat="0" applyFill="0" applyProtection="0">
      <alignment horizontal="left"/>
    </xf>
    <xf numFmtId="0" fontId="179" fillId="0" borderId="19" applyNumberFormat="0" applyFill="0" applyAlignment="0" applyProtection="0"/>
    <xf numFmtId="0" fontId="179" fillId="0" borderId="19" applyNumberFormat="0" applyFill="0" applyAlignment="0" applyProtection="0"/>
    <xf numFmtId="0" fontId="165" fillId="0" borderId="0" applyNumberFormat="0" applyFill="0" applyBorder="0" applyProtection="0">
      <alignment horizontal="left"/>
    </xf>
    <xf numFmtId="0" fontId="165" fillId="0" borderId="0" applyNumberFormat="0" applyFill="0" applyBorder="0" applyProtection="0">
      <alignment horizontal="left"/>
    </xf>
    <xf numFmtId="0" fontId="165" fillId="0" borderId="0" applyNumberFormat="0" applyFill="0" applyBorder="0" applyProtection="0">
      <alignment horizontal="left"/>
    </xf>
    <xf numFmtId="0" fontId="165" fillId="0" borderId="0" applyNumberFormat="0" applyFill="0" applyBorder="0" applyProtection="0">
      <alignment horizontal="left"/>
    </xf>
    <xf numFmtId="0" fontId="179" fillId="0" borderId="0" applyNumberFormat="0" applyFill="0" applyBorder="0" applyAlignment="0" applyProtection="0"/>
    <xf numFmtId="0" fontId="179" fillId="0" borderId="0" applyNumberFormat="0" applyFill="0" applyBorder="0" applyAlignment="0" applyProtection="0"/>
    <xf numFmtId="0" fontId="12" fillId="0" borderId="0"/>
    <xf numFmtId="0" fontId="12" fillId="0" borderId="0"/>
    <xf numFmtId="0" fontId="12" fillId="0" borderId="0"/>
    <xf numFmtId="0" fontId="12" fillId="0" borderId="0"/>
    <xf numFmtId="0" fontId="38" fillId="0" borderId="0"/>
    <xf numFmtId="0" fontId="70" fillId="0" borderId="20" applyNumberFormat="0" applyFill="0" applyAlignment="0" applyProtection="0"/>
    <xf numFmtId="0" fontId="71" fillId="0" borderId="43" applyNumberFormat="0" applyFill="0" applyProtection="0">
      <alignment horizontal="left"/>
    </xf>
    <xf numFmtId="0" fontId="71" fillId="0" borderId="43" applyNumberFormat="0" applyFill="0" applyProtection="0">
      <alignment horizontal="left"/>
    </xf>
    <xf numFmtId="0" fontId="71" fillId="0" borderId="43" applyNumberFormat="0" applyFill="0" applyProtection="0">
      <alignment horizontal="left"/>
    </xf>
    <xf numFmtId="0" fontId="71" fillId="0" borderId="43" applyNumberFormat="0" applyFill="0" applyProtection="0">
      <alignment horizontal="left"/>
    </xf>
    <xf numFmtId="0" fontId="70" fillId="0" borderId="20" applyNumberFormat="0" applyFill="0" applyProtection="0">
      <alignment horizontal="left"/>
    </xf>
    <xf numFmtId="0" fontId="63" fillId="0" borderId="23" applyNumberFormat="0" applyFill="0" applyAlignment="0" applyProtection="0"/>
    <xf numFmtId="0" fontId="54" fillId="0" borderId="26"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4" fillId="24" borderId="16" applyNumberFormat="0" applyAlignment="0" applyProtection="0"/>
    <xf numFmtId="0" fontId="64" fillId="76" borderId="44" applyNumberFormat="0" applyProtection="0">
      <alignment horizontal="left"/>
    </xf>
    <xf numFmtId="0" fontId="64" fillId="76" borderId="44" applyNumberFormat="0" applyProtection="0">
      <alignment horizontal="left"/>
    </xf>
    <xf numFmtId="0" fontId="64" fillId="76" borderId="44" applyNumberFormat="0" applyProtection="0">
      <alignment horizontal="left"/>
    </xf>
    <xf numFmtId="0" fontId="64" fillId="76" borderId="44" applyNumberFormat="0" applyProtection="0">
      <alignment horizontal="left"/>
    </xf>
    <xf numFmtId="0" fontId="64" fillId="94" borderId="16" applyNumberFormat="0" applyProtection="0">
      <alignment horizontal="left"/>
    </xf>
    <xf numFmtId="0" fontId="43" fillId="24" borderId="16" applyNumberFormat="0" applyAlignment="0" applyProtection="0"/>
    <xf numFmtId="0" fontId="64" fillId="95" borderId="16" applyNumberFormat="0" applyAlignment="0" applyProtection="0"/>
    <xf numFmtId="0" fontId="64" fillId="24" borderId="16" applyNumberFormat="0" applyAlignment="0" applyProtection="0"/>
    <xf numFmtId="0" fontId="64" fillId="95" borderId="16" applyNumberFormat="0" applyAlignment="0" applyProtection="0"/>
    <xf numFmtId="0" fontId="64" fillId="95" borderId="16" applyNumberFormat="0" applyAlignment="0" applyProtection="0"/>
    <xf numFmtId="0" fontId="65" fillId="0" borderId="0" applyNumberFormat="0" applyFill="0" applyBorder="0" applyAlignment="0" applyProtection="0"/>
    <xf numFmtId="0" fontId="166" fillId="0" borderId="0" applyNumberFormat="0" applyFill="0" applyBorder="0" applyProtection="0">
      <alignment horizontal="left"/>
    </xf>
    <xf numFmtId="0" fontId="166" fillId="0" borderId="0" applyNumberFormat="0" applyFill="0" applyBorder="0" applyProtection="0">
      <alignment horizontal="left"/>
    </xf>
    <xf numFmtId="0" fontId="166" fillId="0" borderId="0" applyNumberFormat="0" applyFill="0" applyBorder="0" applyProtection="0">
      <alignment horizontal="left"/>
    </xf>
    <xf numFmtId="0" fontId="166" fillId="0" borderId="0" applyNumberFormat="0" applyFill="0" applyBorder="0" applyProtection="0">
      <alignment horizontal="left"/>
    </xf>
    <xf numFmtId="0" fontId="65" fillId="0" borderId="0" applyNumberFormat="0" applyFill="0" applyBorder="0" applyProtection="0">
      <alignment horizontal="left"/>
    </xf>
    <xf numFmtId="0" fontId="167"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66" fillId="63" borderId="0" applyNumberFormat="0" applyBorder="0" applyAlignment="0" applyProtection="0"/>
    <xf numFmtId="0" fontId="51" fillId="13" borderId="0" applyNumberFormat="0" applyBorder="0" applyAlignment="0" applyProtection="0"/>
    <xf numFmtId="0" fontId="66" fillId="1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71" fillId="63" borderId="0" applyNumberFormat="0" applyBorder="0" applyAlignment="0" applyProtection="0"/>
    <xf numFmtId="0" fontId="171" fillId="63" borderId="0" applyNumberFormat="0" applyBorder="0" applyAlignment="0" applyProtection="0"/>
    <xf numFmtId="0" fontId="59" fillId="11" borderId="15" applyNumberFormat="0" applyAlignment="0" applyProtection="0"/>
    <xf numFmtId="0" fontId="169" fillId="54" borderId="15" applyNumberFormat="0" applyProtection="0">
      <alignment horizontal="left"/>
    </xf>
    <xf numFmtId="0" fontId="169" fillId="54" borderId="15" applyNumberFormat="0" applyProtection="0">
      <alignment horizontal="left"/>
    </xf>
    <xf numFmtId="0" fontId="169" fillId="54" borderId="15" applyNumberFormat="0" applyProtection="0">
      <alignment horizontal="left"/>
    </xf>
    <xf numFmtId="0" fontId="169" fillId="54" borderId="15" applyNumberFormat="0" applyProtection="0">
      <alignment horizontal="left"/>
    </xf>
    <xf numFmtId="0" fontId="59" fillId="69" borderId="15" applyNumberFormat="0" applyProtection="0">
      <alignment horizontal="left"/>
    </xf>
    <xf numFmtId="0" fontId="180"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57"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57" fillId="0" borderId="0"/>
    <xf numFmtId="0" fontId="5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3" fillId="0" borderId="0"/>
    <xf numFmtId="0" fontId="36" fillId="0" borderId="0"/>
    <xf numFmtId="0" fontId="24" fillId="0" borderId="0"/>
    <xf numFmtId="0" fontId="23" fillId="0" borderId="0"/>
    <xf numFmtId="0" fontId="37" fillId="0" borderId="0"/>
    <xf numFmtId="0" fontId="24" fillId="0" borderId="0"/>
    <xf numFmtId="0" fontId="24" fillId="0" borderId="0"/>
    <xf numFmtId="0" fontId="23" fillId="0" borderId="0"/>
    <xf numFmtId="0" fontId="23"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4" fillId="0" borderId="0"/>
    <xf numFmtId="0" fontId="105" fillId="0" borderId="0"/>
    <xf numFmtId="0" fontId="10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0" borderId="0"/>
    <xf numFmtId="0" fontId="57" fillId="0" borderId="0"/>
    <xf numFmtId="0" fontId="23" fillId="0" borderId="0"/>
    <xf numFmtId="0" fontId="37" fillId="0" borderId="0"/>
    <xf numFmtId="0" fontId="37" fillId="0" borderId="0"/>
    <xf numFmtId="0" fontId="37" fillId="0" borderId="0"/>
    <xf numFmtId="0" fontId="37" fillId="0" borderId="0"/>
    <xf numFmtId="0" fontId="37" fillId="0" borderId="0"/>
    <xf numFmtId="0" fontId="23" fillId="0" borderId="0"/>
    <xf numFmtId="0" fontId="36" fillId="0" borderId="0"/>
    <xf numFmtId="0" fontId="23" fillId="0" borderId="0"/>
    <xf numFmtId="0" fontId="37" fillId="0" borderId="0"/>
    <xf numFmtId="0" fontId="37" fillId="0" borderId="0"/>
    <xf numFmtId="0" fontId="37" fillId="0" borderId="0"/>
    <xf numFmtId="0" fontId="23"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12" fillId="0" borderId="0"/>
    <xf numFmtId="0" fontId="37" fillId="0" borderId="0"/>
    <xf numFmtId="0" fontId="12" fillId="0" borderId="0"/>
    <xf numFmtId="0" fontId="12" fillId="0" borderId="0"/>
    <xf numFmtId="0" fontId="12" fillId="0" borderId="0"/>
    <xf numFmtId="0" fontId="12" fillId="0" borderId="0"/>
    <xf numFmtId="0" fontId="37" fillId="0" borderId="0"/>
    <xf numFmtId="0" fontId="23" fillId="0" borderId="0"/>
    <xf numFmtId="0" fontId="12" fillId="0" borderId="0"/>
    <xf numFmtId="0" fontId="12" fillId="0" borderId="0"/>
    <xf numFmtId="0" fontId="12" fillId="0" borderId="0"/>
    <xf numFmtId="0" fontId="12" fillId="0" borderId="0"/>
    <xf numFmtId="0" fontId="135" fillId="0" borderId="0">
      <alignment horizontal="left"/>
    </xf>
    <xf numFmtId="0" fontId="24" fillId="0" borderId="0"/>
    <xf numFmtId="0" fontId="57" fillId="0" borderId="0"/>
    <xf numFmtId="0" fontId="37" fillId="0" borderId="0"/>
    <xf numFmtId="0" fontId="125"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applyNumberFormat="0" applyFont="0" applyFill="0" applyBorder="0" applyAlignment="0" applyProtection="0">
      <alignment vertical="top"/>
    </xf>
    <xf numFmtId="0" fontId="12" fillId="0" borderId="0"/>
    <xf numFmtId="0" fontId="24" fillId="0" borderId="0" applyNumberFormat="0" applyFont="0" applyFill="0" applyBorder="0" applyAlignment="0" applyProtection="0">
      <alignment vertical="top"/>
    </xf>
    <xf numFmtId="0" fontId="23" fillId="0" borderId="0"/>
    <xf numFmtId="0" fontId="24" fillId="0" borderId="0"/>
    <xf numFmtId="0" fontId="12" fillId="0" borderId="0"/>
    <xf numFmtId="0" fontId="36" fillId="0" borderId="0"/>
    <xf numFmtId="0" fontId="37" fillId="0" borderId="0"/>
    <xf numFmtId="0" fontId="181" fillId="0" borderId="0"/>
    <xf numFmtId="0" fontId="12" fillId="0" borderId="0"/>
    <xf numFmtId="0" fontId="12" fillId="0" borderId="0"/>
    <xf numFmtId="0" fontId="12" fillId="0" borderId="0"/>
    <xf numFmtId="0" fontId="12" fillId="0" borderId="0"/>
    <xf numFmtId="0" fontId="24" fillId="0" borderId="0"/>
    <xf numFmtId="0" fontId="143" fillId="0" borderId="0"/>
    <xf numFmtId="0" fontId="12" fillId="0" borderId="0"/>
    <xf numFmtId="0" fontId="23" fillId="0" borderId="0"/>
    <xf numFmtId="0" fontId="12" fillId="0" borderId="0"/>
    <xf numFmtId="0" fontId="24" fillId="0" borderId="0"/>
    <xf numFmtId="0" fontId="23" fillId="0" borderId="0"/>
    <xf numFmtId="0" fontId="63" fillId="0" borderId="26" applyNumberFormat="0" applyFill="0" applyAlignment="0" applyProtection="0"/>
    <xf numFmtId="0" fontId="63" fillId="0" borderId="45" applyNumberFormat="0" applyFill="0" applyProtection="0">
      <alignment horizontal="left"/>
    </xf>
    <xf numFmtId="0" fontId="63" fillId="0" borderId="45" applyNumberFormat="0" applyFill="0" applyProtection="0">
      <alignment horizontal="left"/>
    </xf>
    <xf numFmtId="0" fontId="63" fillId="0" borderId="45" applyNumberFormat="0" applyFill="0" applyProtection="0">
      <alignment horizontal="left"/>
    </xf>
    <xf numFmtId="0" fontId="63" fillId="0" borderId="45" applyNumberFormat="0" applyFill="0" applyProtection="0">
      <alignment horizontal="left"/>
    </xf>
    <xf numFmtId="0" fontId="63" fillId="0" borderId="26" applyNumberFormat="0" applyFill="0" applyProtection="0">
      <alignment horizontal="left"/>
    </xf>
    <xf numFmtId="0" fontId="68" fillId="45" borderId="0" applyNumberFormat="0" applyBorder="0" applyAlignment="0" applyProtection="0"/>
    <xf numFmtId="0" fontId="170" fillId="8" borderId="0" applyNumberFormat="0" applyBorder="0" applyAlignment="0" applyProtection="0"/>
    <xf numFmtId="0" fontId="68" fillId="8"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8" borderId="0" applyNumberFormat="0" applyBorder="0" applyAlignment="0" applyProtection="0"/>
    <xf numFmtId="0" fontId="68" fillId="96" borderId="0" applyNumberFormat="0" applyBorder="0" applyProtection="0">
      <alignment horizontal="left"/>
    </xf>
    <xf numFmtId="0" fontId="68" fillId="96" borderId="0" applyNumberFormat="0" applyBorder="0" applyProtection="0">
      <alignment horizontal="left"/>
    </xf>
    <xf numFmtId="0" fontId="68" fillId="96" borderId="0" applyNumberFormat="0" applyBorder="0" applyProtection="0">
      <alignment horizontal="left"/>
    </xf>
    <xf numFmtId="0" fontId="68" fillId="96" borderId="0" applyNumberFormat="0" applyBorder="0" applyProtection="0">
      <alignment horizontal="left"/>
    </xf>
    <xf numFmtId="0" fontId="68" fillId="52" borderId="0" applyNumberFormat="0" applyBorder="0" applyProtection="0">
      <alignment horizontal="left"/>
    </xf>
    <xf numFmtId="0" fontId="69" fillId="0" borderId="0" applyNumberFormat="0" applyFill="0" applyBorder="0" applyAlignment="0" applyProtection="0"/>
    <xf numFmtId="0" fontId="44" fillId="0" borderId="0" applyNumberFormat="0" applyFill="0" applyBorder="0" applyAlignment="0" applyProtection="0"/>
    <xf numFmtId="0" fontId="122"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05" fontId="174" fillId="0" borderId="0" applyBorder="0">
      <alignment horizontal="center" vertical="center" wrapText="1"/>
      <protection locked="0"/>
    </xf>
    <xf numFmtId="0" fontId="23" fillId="5" borderId="21" applyNumberFormat="0" applyFont="0" applyAlignment="0" applyProtection="0"/>
    <xf numFmtId="0" fontId="23" fillId="5" borderId="21" applyNumberFormat="0" applyFont="0" applyAlignment="0" applyProtection="0"/>
    <xf numFmtId="0" fontId="57" fillId="38" borderId="21" applyNumberFormat="0" applyAlignment="0" applyProtection="0"/>
    <xf numFmtId="0" fontId="38" fillId="5" borderId="21" applyNumberFormat="0" applyFont="0" applyAlignment="0" applyProtection="0"/>
    <xf numFmtId="0" fontId="37" fillId="38" borderId="21" applyNumberFormat="0" applyAlignment="0" applyProtection="0"/>
    <xf numFmtId="0" fontId="23" fillId="5" borderId="21" applyNumberFormat="0" applyFont="0" applyAlignment="0" applyProtection="0"/>
    <xf numFmtId="0" fontId="37" fillId="5" borderId="21" applyNumberFormat="0" applyFont="0" applyAlignment="0" applyProtection="0"/>
    <xf numFmtId="0" fontId="57" fillId="38" borderId="21" applyNumberFormat="0" applyAlignment="0" applyProtection="0"/>
    <xf numFmtId="0" fontId="57"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5" fillId="70" borderId="21" applyNumberFormat="0" applyProtection="0">
      <alignment horizontal="left"/>
    </xf>
    <xf numFmtId="0" fontId="135" fillId="70" borderId="21" applyNumberFormat="0" applyProtection="0">
      <alignment horizontal="left"/>
    </xf>
    <xf numFmtId="0" fontId="135" fillId="70" borderId="21" applyNumberFormat="0" applyProtection="0">
      <alignment horizontal="left"/>
    </xf>
    <xf numFmtId="0" fontId="135" fillId="70" borderId="21" applyNumberFormat="0" applyProtection="0">
      <alignment horizontal="left"/>
    </xf>
    <xf numFmtId="0" fontId="135" fillId="97" borderId="21" applyNumberFormat="0" applyProtection="0">
      <alignment horizontal="left"/>
    </xf>
    <xf numFmtId="9" fontId="37" fillId="0" borderId="0" applyFont="0" applyFill="0" applyBorder="0" applyAlignment="0" applyProtection="0"/>
    <xf numFmtId="9" fontId="37" fillId="0" borderId="0" applyFont="0" applyFill="0" applyBorder="0" applyAlignment="0" applyProtection="0"/>
    <xf numFmtId="9" fontId="24" fillId="0" borderId="0" applyFill="0" applyBorder="0" applyAlignment="0" applyProtection="0"/>
    <xf numFmtId="9" fontId="126" fillId="0" borderId="0" applyFont="0" applyFill="0" applyBorder="0" applyAlignment="0" applyProtection="0"/>
    <xf numFmtId="9" fontId="108" fillId="0" borderId="0"/>
    <xf numFmtId="9" fontId="24" fillId="0" borderId="0" applyBorder="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ill="0" applyBorder="0" applyAlignment="0" applyProtection="0"/>
    <xf numFmtId="9" fontId="12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7" fillId="0" borderId="0" applyFill="0" applyBorder="0" applyAlignment="0" applyProtection="0"/>
    <xf numFmtId="9" fontId="23" fillId="0" borderId="0" applyFont="0" applyFill="0" applyBorder="0" applyAlignment="0" applyProtection="0"/>
    <xf numFmtId="9" fontId="24" fillId="0" borderId="0" applyFill="0" applyBorder="0" applyAlignment="0" applyProtection="0"/>
    <xf numFmtId="0" fontId="58" fillId="11" borderId="22" applyNumberFormat="0" applyAlignment="0" applyProtection="0"/>
    <xf numFmtId="0" fontId="58" fillId="69" borderId="22" applyNumberFormat="0" applyProtection="0">
      <alignment horizontal="left"/>
    </xf>
    <xf numFmtId="0" fontId="58" fillId="69" borderId="22" applyNumberFormat="0" applyProtection="0">
      <alignment horizontal="left"/>
    </xf>
    <xf numFmtId="0" fontId="58" fillId="61" borderId="22" applyNumberFormat="0" applyAlignment="0" applyProtection="0"/>
    <xf numFmtId="0" fontId="63" fillId="54" borderId="46" applyNumberFormat="0" applyProtection="0">
      <alignment horizontal="left"/>
    </xf>
    <xf numFmtId="0" fontId="63" fillId="54" borderId="46" applyNumberFormat="0" applyProtection="0">
      <alignment horizontal="left"/>
    </xf>
    <xf numFmtId="0" fontId="63" fillId="54" borderId="46" applyNumberFormat="0" applyProtection="0">
      <alignment horizontal="left"/>
    </xf>
    <xf numFmtId="0" fontId="63" fillId="54" borderId="46" applyNumberFormat="0" applyProtection="0">
      <alignment horizontal="left"/>
    </xf>
    <xf numFmtId="0" fontId="50" fillId="0" borderId="20" applyNumberFormat="0" applyFill="0" applyAlignment="0" applyProtection="0"/>
    <xf numFmtId="0" fontId="70" fillId="0" borderId="20" applyNumberFormat="0" applyFill="0" applyAlignment="0" applyProtection="0"/>
    <xf numFmtId="0" fontId="66" fillId="13" borderId="0" applyNumberFormat="0" applyBorder="0" applyAlignment="0" applyProtection="0"/>
    <xf numFmtId="0" fontId="171" fillId="70" borderId="0" applyNumberFormat="0" applyBorder="0" applyProtection="0">
      <alignment horizontal="left"/>
    </xf>
    <xf numFmtId="0" fontId="171" fillId="70" borderId="0" applyNumberFormat="0" applyBorder="0" applyProtection="0">
      <alignment horizontal="left"/>
    </xf>
    <xf numFmtId="0" fontId="171" fillId="70" borderId="0" applyNumberFormat="0" applyBorder="0" applyProtection="0">
      <alignment horizontal="left"/>
    </xf>
    <xf numFmtId="0" fontId="171" fillId="70" borderId="0" applyNumberFormat="0" applyBorder="0" applyProtection="0">
      <alignment horizontal="left"/>
    </xf>
    <xf numFmtId="0" fontId="66" fillId="98" borderId="0" applyNumberFormat="0" applyBorder="0" applyProtection="0">
      <alignment horizontal="left"/>
    </xf>
    <xf numFmtId="0" fontId="137" fillId="0" borderId="0"/>
    <xf numFmtId="0" fontId="137" fillId="0" borderId="0"/>
    <xf numFmtId="0" fontId="24" fillId="0" borderId="0"/>
    <xf numFmtId="0" fontId="172" fillId="0" borderId="1">
      <alignment vertical="center" wrapText="1"/>
    </xf>
    <xf numFmtId="0" fontId="23" fillId="0" borderId="0">
      <alignment vertical="justify"/>
    </xf>
    <xf numFmtId="0" fontId="71" fillId="0" borderId="0" applyNumberFormat="0" applyFill="0" applyBorder="0" applyAlignment="0" applyProtection="0"/>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69" fillId="0" borderId="0" applyNumberFormat="0" applyFill="0" applyBorder="0" applyAlignment="0" applyProtection="0"/>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55" fillId="0" borderId="0" applyNumberFormat="0" applyFill="0" applyBorder="0" applyAlignment="0" applyProtection="0"/>
    <xf numFmtId="0" fontId="71" fillId="0" borderId="0" applyNumberFormat="0" applyFill="0" applyBorder="0" applyAlignment="0" applyProtection="0"/>
    <xf numFmtId="41" fontId="173" fillId="0" borderId="0" applyFont="0" applyFill="0" applyBorder="0" applyAlignment="0" applyProtection="0"/>
    <xf numFmtId="43" fontId="17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43" fontId="24" fillId="0" borderId="0" applyFont="0" applyFill="0" applyBorder="0" applyAlignment="0" applyProtection="0"/>
    <xf numFmtId="207" fontId="57" fillId="0" borderId="0" applyFill="0" applyBorder="0" applyAlignment="0" applyProtection="0"/>
    <xf numFmtId="175" fontId="57" fillId="0" borderId="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175" fontId="24" fillId="0" borderId="0" applyFill="0" applyBorder="0" applyAlignment="0" applyProtection="0"/>
    <xf numFmtId="175" fontId="57"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204" fontId="24"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82" fontId="57" fillId="0" borderId="0" applyFill="0" applyBorder="0" applyAlignment="0" applyProtection="0"/>
    <xf numFmtId="169" fontId="23" fillId="0" borderId="0" applyFont="0" applyFill="0" applyBorder="0" applyAlignment="0" applyProtection="0"/>
    <xf numFmtId="206" fontId="57" fillId="0" borderId="0" applyFill="0" applyBorder="0" applyAlignment="0" applyProtection="0"/>
    <xf numFmtId="182" fontId="57" fillId="0" borderId="0" applyFill="0" applyBorder="0" applyAlignment="0" applyProtection="0"/>
    <xf numFmtId="182" fontId="24" fillId="0" borderId="0" applyFill="0" applyBorder="0" applyAlignment="0" applyProtection="0"/>
    <xf numFmtId="169" fontId="23" fillId="0" borderId="0" applyFont="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4" fontId="23" fillId="0" borderId="0" applyFont="0" applyFill="0" applyBorder="0" applyAlignment="0" applyProtection="0"/>
    <xf numFmtId="168" fontId="23" fillId="0" borderId="0" applyFont="0" applyFill="0" applyBorder="0" applyAlignment="0" applyProtection="0"/>
    <xf numFmtId="209" fontId="24" fillId="0" borderId="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43" fontId="125" fillId="0" borderId="0" applyFill="0" applyBorder="0" applyAlignment="0" applyProtection="0"/>
    <xf numFmtId="164" fontId="23" fillId="0" borderId="0" applyFont="0" applyFill="0" applyBorder="0" applyAlignment="0" applyProtection="0"/>
    <xf numFmtId="0" fontId="45" fillId="9" borderId="0" applyNumberFormat="0" applyBorder="0" applyAlignment="0" applyProtection="0"/>
    <xf numFmtId="0" fontId="72" fillId="37" borderId="0" applyNumberFormat="0" applyBorder="0" applyAlignment="0" applyProtection="0"/>
    <xf numFmtId="0" fontId="72" fillId="9"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205" fontId="174" fillId="42" borderId="35" applyFill="0" applyBorder="0">
      <alignment horizontal="center" vertical="center" wrapText="1"/>
      <protection locked="0"/>
    </xf>
    <xf numFmtId="196" fontId="175" fillId="0" borderId="0">
      <alignment wrapText="1"/>
    </xf>
    <xf numFmtId="196" fontId="142" fillId="0" borderId="0">
      <alignment wrapText="1"/>
    </xf>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37" fillId="0" borderId="0"/>
    <xf numFmtId="0" fontId="37" fillId="43" borderId="0" applyNumberFormat="0" applyBorder="0" applyAlignment="0" applyProtection="0"/>
    <xf numFmtId="0" fontId="37" fillId="7" borderId="0" applyNumberFormat="0" applyBorder="0" applyAlignment="0" applyProtection="0"/>
    <xf numFmtId="0" fontId="37" fillId="43" borderId="0" applyNumberFormat="0" applyBorder="0" applyAlignment="0" applyProtection="0"/>
    <xf numFmtId="0" fontId="37" fillId="34" borderId="0" applyNumberFormat="0" applyBorder="0" applyAlignment="0" applyProtection="0"/>
    <xf numFmtId="0" fontId="37" fillId="43" borderId="0" applyNumberFormat="0" applyBorder="0" applyAlignment="0" applyProtection="0"/>
    <xf numFmtId="0" fontId="37" fillId="3" borderId="0" applyNumberFormat="0" applyBorder="0" applyAlignment="0" applyProtection="0"/>
    <xf numFmtId="0" fontId="37" fillId="4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4" borderId="0" applyNumberFormat="0" applyBorder="0" applyAlignment="0" applyProtection="0"/>
    <xf numFmtId="0" fontId="37" fillId="8"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9"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3" borderId="0" applyNumberFormat="0" applyBorder="0" applyAlignment="0" applyProtection="0"/>
    <xf numFmtId="0" fontId="37" fillId="10" borderId="0" applyNumberFormat="0" applyBorder="0" applyAlignment="0" applyProtection="0"/>
    <xf numFmtId="0" fontId="37" fillId="43"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3" borderId="0" applyNumberFormat="0" applyBorder="0" applyAlignment="0" applyProtection="0"/>
    <xf numFmtId="0" fontId="37" fillId="4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7" borderId="0" applyNumberFormat="0" applyBorder="0" applyAlignment="0" applyProtection="0"/>
    <xf numFmtId="0" fontId="37" fillId="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7" borderId="0" applyNumberFormat="0" applyBorder="0" applyAlignment="0" applyProtection="0"/>
    <xf numFmtId="0" fontId="37" fillId="49" borderId="0" applyNumberFormat="0" applyBorder="0" applyProtection="0">
      <alignment horizontal="left"/>
    </xf>
    <xf numFmtId="0" fontId="37" fillId="49" borderId="0" applyNumberFormat="0" applyBorder="0" applyProtection="0">
      <alignment horizontal="left"/>
    </xf>
    <xf numFmtId="0" fontId="37" fillId="49" borderId="0" applyNumberFormat="0" applyBorder="0" applyProtection="0">
      <alignment horizontal="left"/>
    </xf>
    <xf numFmtId="0" fontId="37" fillId="49" borderId="0" applyNumberFormat="0" applyBorder="0" applyProtection="0">
      <alignment horizontal="left"/>
    </xf>
    <xf numFmtId="0" fontId="37" fillId="8" borderId="0" applyNumberFormat="0" applyBorder="0" applyAlignment="0" applyProtection="0"/>
    <xf numFmtId="0" fontId="37" fillId="51" borderId="0" applyNumberFormat="0" applyBorder="0" applyProtection="0">
      <alignment horizontal="left"/>
    </xf>
    <xf numFmtId="0" fontId="37" fillId="51" borderId="0" applyNumberFormat="0" applyBorder="0" applyProtection="0">
      <alignment horizontal="left"/>
    </xf>
    <xf numFmtId="0" fontId="37" fillId="51" borderId="0" applyNumberFormat="0" applyBorder="0" applyProtection="0">
      <alignment horizontal="left"/>
    </xf>
    <xf numFmtId="0" fontId="37" fillId="51" borderId="0" applyNumberFormat="0" applyBorder="0" applyProtection="0">
      <alignment horizontal="left"/>
    </xf>
    <xf numFmtId="0" fontId="37" fillId="9" borderId="0" applyNumberFormat="0" applyBorder="0" applyAlignment="0" applyProtection="0"/>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10" borderId="0" applyNumberFormat="0" applyBorder="0" applyAlignment="0" applyProtection="0"/>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54" borderId="0" applyNumberFormat="0" applyBorder="0" applyProtection="0">
      <alignment horizontal="left"/>
    </xf>
    <xf numFmtId="0" fontId="37" fillId="6"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4" borderId="0" applyNumberFormat="0" applyBorder="0" applyAlignment="0" applyProtection="0"/>
    <xf numFmtId="0" fontId="37" fillId="57" borderId="0" applyNumberFormat="0" applyBorder="0" applyProtection="0">
      <alignment horizontal="left"/>
    </xf>
    <xf numFmtId="0" fontId="37" fillId="57" borderId="0" applyNumberFormat="0" applyBorder="0" applyProtection="0">
      <alignment horizontal="left"/>
    </xf>
    <xf numFmtId="0" fontId="37" fillId="57" borderId="0" applyNumberFormat="0" applyBorder="0" applyProtection="0">
      <alignment horizontal="left"/>
    </xf>
    <xf numFmtId="0" fontId="37" fillId="57" borderId="0" applyNumberFormat="0" applyBorder="0" applyProtection="0">
      <alignment horizontal="left"/>
    </xf>
    <xf numFmtId="0" fontId="37" fillId="59" borderId="0" applyNumberFormat="0" applyBorder="0" applyAlignment="0" applyProtection="0"/>
    <xf numFmtId="0" fontId="37" fillId="1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59" borderId="0" applyNumberFormat="0" applyBorder="0" applyAlignment="0" applyProtection="0"/>
    <xf numFmtId="0" fontId="37" fillId="11" borderId="0" applyNumberFormat="0" applyBorder="0" applyAlignment="0" applyProtection="0"/>
    <xf numFmtId="0" fontId="37" fillId="59"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37" fillId="1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15"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3" borderId="0" applyNumberFormat="0" applyBorder="0" applyAlignment="0" applyProtection="0"/>
    <xf numFmtId="0" fontId="37" fillId="1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59"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0" fontId="37" fillId="46" borderId="0" applyNumberFormat="0" applyBorder="0" applyAlignment="0" applyProtection="0"/>
    <xf numFmtId="0" fontId="37" fillId="59" borderId="0" applyNumberFormat="0" applyBorder="0" applyAlignment="0" applyProtection="0"/>
    <xf numFmtId="0" fontId="37" fillId="11" borderId="0" applyNumberFormat="0" applyBorder="0" applyAlignment="0" applyProtection="0"/>
    <xf numFmtId="0" fontId="37" fillId="59"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5" borderId="0" applyNumberFormat="0" applyBorder="0" applyAlignment="0" applyProtection="0"/>
    <xf numFmtId="0" fontId="37" fillId="14" borderId="0" applyNumberFormat="0" applyBorder="0" applyAlignment="0" applyProtection="0"/>
    <xf numFmtId="0" fontId="37" fillId="65"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44" borderId="0" applyNumberFormat="0" applyBorder="0" applyAlignment="0" applyProtection="0"/>
    <xf numFmtId="0" fontId="37" fillId="16" borderId="0" applyNumberFormat="0" applyBorder="0" applyAlignment="0" applyProtection="0"/>
    <xf numFmtId="0" fontId="37" fillId="44" borderId="0" applyNumberFormat="0" applyBorder="0" applyAlignment="0" applyProtection="0"/>
    <xf numFmtId="0" fontId="37" fillId="66" borderId="0" applyNumberFormat="0" applyBorder="0" applyAlignment="0" applyProtection="0"/>
    <xf numFmtId="0" fontId="37" fillId="44" borderId="0" applyNumberFormat="0" applyBorder="0" applyAlignment="0" applyProtection="0"/>
    <xf numFmtId="0" fontId="37" fillId="4" borderId="0" applyNumberFormat="0" applyBorder="0" applyAlignment="0" applyProtection="0"/>
    <xf numFmtId="0" fontId="37"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14"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12" borderId="0" applyNumberFormat="0" applyBorder="0" applyAlignment="0" applyProtection="0"/>
    <xf numFmtId="0" fontId="37" fillId="68" borderId="0" applyNumberFormat="0" applyBorder="0" applyProtection="0">
      <alignment horizontal="left"/>
    </xf>
    <xf numFmtId="0" fontId="37" fillId="68" borderId="0" applyNumberFormat="0" applyBorder="0" applyProtection="0">
      <alignment horizontal="left"/>
    </xf>
    <xf numFmtId="0" fontId="37" fillId="68" borderId="0" applyNumberFormat="0" applyBorder="0" applyProtection="0">
      <alignment horizontal="left"/>
    </xf>
    <xf numFmtId="0" fontId="37" fillId="68" borderId="0" applyNumberFormat="0" applyBorder="0" applyProtection="0">
      <alignment horizontal="left"/>
    </xf>
    <xf numFmtId="0" fontId="37" fillId="15" borderId="0" applyNumberFormat="0" applyBorder="0" applyAlignment="0" applyProtection="0"/>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53" borderId="0" applyNumberFormat="0" applyBorder="0" applyProtection="0">
      <alignment horizontal="left"/>
    </xf>
    <xf numFmtId="0" fontId="37" fillId="10" borderId="0" applyNumberFormat="0" applyBorder="0" applyAlignment="0" applyProtection="0"/>
    <xf numFmtId="0" fontId="37" fillId="69" borderId="0" applyNumberFormat="0" applyBorder="0" applyProtection="0">
      <alignment horizontal="left"/>
    </xf>
    <xf numFmtId="0" fontId="37" fillId="69" borderId="0" applyNumberFormat="0" applyBorder="0" applyProtection="0">
      <alignment horizontal="left"/>
    </xf>
    <xf numFmtId="0" fontId="37" fillId="69" borderId="0" applyNumberFormat="0" applyBorder="0" applyProtection="0">
      <alignment horizontal="left"/>
    </xf>
    <xf numFmtId="0" fontId="37" fillId="69" borderId="0" applyNumberFormat="0" applyBorder="0" applyProtection="0">
      <alignment horizontal="left"/>
    </xf>
    <xf numFmtId="0" fontId="37" fillId="14" borderId="0" applyNumberFormat="0" applyBorder="0" applyAlignment="0" applyProtection="0"/>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56" borderId="0" applyNumberFormat="0" applyBorder="0" applyProtection="0">
      <alignment horizontal="left"/>
    </xf>
    <xf numFmtId="0" fontId="37" fillId="16" borderId="0" applyNumberFormat="0" applyBorder="0" applyAlignment="0" applyProtection="0"/>
    <xf numFmtId="0" fontId="37" fillId="70" borderId="0" applyNumberFormat="0" applyBorder="0" applyProtection="0">
      <alignment horizontal="left"/>
    </xf>
    <xf numFmtId="0" fontId="37" fillId="70" borderId="0" applyNumberFormat="0" applyBorder="0" applyProtection="0">
      <alignment horizontal="left"/>
    </xf>
    <xf numFmtId="0" fontId="37" fillId="70" borderId="0" applyNumberFormat="0" applyBorder="0" applyProtection="0">
      <alignment horizontal="left"/>
    </xf>
    <xf numFmtId="0" fontId="37" fillId="70" borderId="0" applyNumberFormat="0" applyBorder="0" applyProtection="0">
      <alignment horizontal="left"/>
    </xf>
    <xf numFmtId="205" fontId="174" fillId="0" borderId="0" applyBorder="0">
      <alignment horizontal="center" vertical="center" wrapText="1"/>
      <protection locked="0"/>
    </xf>
    <xf numFmtId="9" fontId="24" fillId="0" borderId="0" applyBorder="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8" borderId="21" applyNumberFormat="0" applyAlignment="0" applyProtection="0"/>
    <xf numFmtId="0" fontId="37" fillId="5" borderId="21"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8" fontId="37" fillId="0" borderId="0" applyFont="0" applyFill="0" applyBorder="0" applyAlignment="0" applyProtection="0"/>
    <xf numFmtId="169" fontId="3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3" fillId="54" borderId="46" applyNumberFormat="0" applyProtection="0">
      <alignment horizontal="left"/>
    </xf>
    <xf numFmtId="0" fontId="63" fillId="54" borderId="46" applyNumberFormat="0" applyProtection="0">
      <alignment horizontal="left"/>
    </xf>
    <xf numFmtId="0" fontId="63" fillId="54" borderId="46" applyNumberFormat="0" applyProtection="0">
      <alignment horizontal="left"/>
    </xf>
    <xf numFmtId="0" fontId="63" fillId="54" borderId="46" applyNumberFormat="0" applyProtection="0">
      <alignment horizontal="left"/>
    </xf>
    <xf numFmtId="0" fontId="58" fillId="69" borderId="22" applyNumberFormat="0" applyProtection="0">
      <alignment horizontal="left"/>
    </xf>
    <xf numFmtId="0" fontId="58" fillId="69" borderId="22" applyNumberFormat="0" applyProtection="0">
      <alignment horizontal="left"/>
    </xf>
    <xf numFmtId="0" fontId="58" fillId="11" borderId="22" applyNumberFormat="0" applyAlignment="0" applyProtection="0"/>
    <xf numFmtId="0" fontId="63" fillId="0" borderId="45" applyNumberFormat="0" applyFill="0" applyProtection="0">
      <alignment horizontal="left"/>
    </xf>
    <xf numFmtId="0" fontId="63" fillId="0" borderId="45" applyNumberFormat="0" applyFill="0" applyProtection="0">
      <alignment horizontal="left"/>
    </xf>
    <xf numFmtId="0" fontId="63" fillId="0" borderId="45" applyNumberFormat="0" applyFill="0" applyProtection="0">
      <alignment horizontal="left"/>
    </xf>
    <xf numFmtId="0" fontId="63" fillId="0" borderId="45" applyNumberFormat="0" applyFill="0" applyProtection="0">
      <alignment horizontal="left"/>
    </xf>
    <xf numFmtId="0" fontId="63" fillId="0" borderId="26"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63" fillId="0" borderId="23" applyNumberFormat="0" applyFill="0" applyAlignment="0" applyProtection="0"/>
    <xf numFmtId="0" fontId="54" fillId="0" borderId="26" applyNumberFormat="0" applyFill="0" applyAlignment="0" applyProtection="0"/>
    <xf numFmtId="0" fontId="63" fillId="0" borderId="23" applyNumberFormat="0" applyFill="0" applyAlignment="0" applyProtection="0"/>
    <xf numFmtId="0" fontId="63" fillId="0" borderId="26" applyNumberFormat="0" applyFill="0" applyAlignment="0" applyProtection="0"/>
    <xf numFmtId="0" fontId="58" fillId="43" borderId="22" applyNumberFormat="0" applyAlignment="0" applyProtection="0"/>
    <xf numFmtId="0" fontId="58" fillId="43" borderId="22" applyNumberFormat="0" applyAlignment="0" applyProtection="0"/>
    <xf numFmtId="0" fontId="58" fillId="43" borderId="22" applyNumberFormat="0" applyAlignment="0" applyProtection="0"/>
    <xf numFmtId="0" fontId="58" fillId="3" borderId="22" applyNumberFormat="0" applyAlignment="0" applyProtection="0"/>
    <xf numFmtId="0" fontId="58" fillId="11" borderId="22" applyNumberFormat="0" applyAlignment="0" applyProtection="0"/>
    <xf numFmtId="0" fontId="58" fillId="61" borderId="22" applyNumberFormat="0" applyAlignment="0" applyProtection="0"/>
    <xf numFmtId="0" fontId="52" fillId="11" borderId="22" applyNumberFormat="0" applyAlignment="0" applyProtection="0"/>
    <xf numFmtId="0" fontId="58" fillId="43" borderId="22" applyNumberFormat="0" applyAlignment="0" applyProtection="0"/>
    <xf numFmtId="0" fontId="58" fillId="11" borderId="22" applyNumberFormat="0" applyAlignment="0" applyProtection="0"/>
    <xf numFmtId="0" fontId="54" fillId="0" borderId="23" applyNumberFormat="0" applyFill="0" applyAlignment="0" applyProtection="0"/>
    <xf numFmtId="0" fontId="54" fillId="0" borderId="23" applyNumberFormat="0" applyFill="0" applyAlignment="0" applyProtection="0"/>
    <xf numFmtId="0" fontId="52" fillId="3" borderId="22" applyNumberFormat="0" applyAlignment="0" applyProtection="0"/>
    <xf numFmtId="0" fontId="52" fillId="3" borderId="22" applyNumberFormat="0" applyAlignment="0" applyProtection="0"/>
    <xf numFmtId="183" fontId="138" fillId="0" borderId="14" applyAlignment="0" applyProtection="0"/>
    <xf numFmtId="0" fontId="42" fillId="3" borderId="15" applyNumberFormat="0" applyAlignment="0" applyProtection="0"/>
    <xf numFmtId="0" fontId="42" fillId="3" borderId="15" applyNumberFormat="0" applyAlignment="0" applyProtection="0"/>
    <xf numFmtId="0" fontId="49" fillId="4" borderId="15" applyNumberFormat="0" applyAlignment="0" applyProtection="0"/>
    <xf numFmtId="0" fontId="49" fillId="4" borderId="15" applyNumberFormat="0" applyAlignment="0" applyProtection="0"/>
    <xf numFmtId="0" fontId="25" fillId="5" borderId="21" applyNumberFormat="0" applyFont="0" applyAlignment="0" applyProtection="0"/>
    <xf numFmtId="0" fontId="25" fillId="5" borderId="21" applyNumberFormat="0" applyFont="0" applyAlignment="0" applyProtection="0"/>
    <xf numFmtId="0" fontId="92" fillId="38" borderId="15" applyNumberFormat="0" applyAlignment="0" applyProtection="0"/>
    <xf numFmtId="0" fontId="25" fillId="5" borderId="21" applyNumberFormat="0" applyFont="0" applyAlignment="0" applyProtection="0"/>
    <xf numFmtId="0" fontId="92" fillId="38" borderId="15" applyNumberFormat="0" applyAlignment="0" applyProtection="0"/>
    <xf numFmtId="0" fontId="25" fillId="5" borderId="21" applyNumberFormat="0" applyFont="0" applyAlignment="0" applyProtection="0"/>
    <xf numFmtId="0" fontId="56" fillId="4" borderId="15" applyNumberFormat="0" applyAlignment="0" applyProtection="0"/>
    <xf numFmtId="0" fontId="161" fillId="51" borderId="15" applyNumberFormat="0" applyProtection="0">
      <alignment horizontal="left"/>
    </xf>
    <xf numFmtId="0" fontId="161" fillId="51" borderId="15" applyNumberFormat="0" applyProtection="0">
      <alignment horizontal="left"/>
    </xf>
    <xf numFmtId="0" fontId="161" fillId="51" borderId="15" applyNumberFormat="0" applyProtection="0">
      <alignment horizontal="left"/>
    </xf>
    <xf numFmtId="0" fontId="161" fillId="51" borderId="15" applyNumberFormat="0" applyProtection="0">
      <alignment horizontal="left"/>
    </xf>
    <xf numFmtId="0" fontId="56" fillId="4" borderId="15" applyNumberFormat="0" applyAlignment="0" applyProtection="0"/>
    <xf numFmtId="0" fontId="49" fillId="4" borderId="15" applyNumberFormat="0" applyAlignment="0" applyProtection="0"/>
    <xf numFmtId="0" fontId="56" fillId="35" borderId="15" applyNumberFormat="0" applyAlignment="0" applyProtection="0"/>
    <xf numFmtId="0" fontId="56" fillId="4" borderId="15" applyNumberFormat="0" applyAlignment="0" applyProtection="0"/>
    <xf numFmtId="0" fontId="56" fillId="63" borderId="15" applyNumberFormat="0" applyAlignment="0" applyProtection="0"/>
    <xf numFmtId="0" fontId="56" fillId="63" borderId="15" applyNumberFormat="0" applyAlignment="0" applyProtection="0"/>
    <xf numFmtId="0" fontId="59" fillId="11" borderId="15" applyNumberFormat="0" applyAlignment="0" applyProtection="0"/>
    <xf numFmtId="0" fontId="59" fillId="43" borderId="15" applyNumberFormat="0" applyAlignment="0" applyProtection="0"/>
    <xf numFmtId="0" fontId="42" fillId="11" borderId="15" applyNumberFormat="0" applyAlignment="0" applyProtection="0"/>
    <xf numFmtId="0" fontId="59" fillId="61" borderId="15" applyNumberFormat="0" applyAlignment="0" applyProtection="0"/>
    <xf numFmtId="0" fontId="59" fillId="11" borderId="15" applyNumberFormat="0" applyAlignment="0" applyProtection="0"/>
    <xf numFmtId="0" fontId="59" fillId="3" borderId="15" applyNumberFormat="0" applyAlignment="0" applyProtection="0"/>
    <xf numFmtId="0" fontId="59" fillId="43" borderId="15" applyNumberFormat="0" applyAlignment="0" applyProtection="0"/>
    <xf numFmtId="0" fontId="59" fillId="43" borderId="15" applyNumberFormat="0" applyAlignment="0" applyProtection="0"/>
    <xf numFmtId="0" fontId="59" fillId="43" borderId="15" applyNumberFormat="0" applyAlignment="0" applyProtection="0"/>
    <xf numFmtId="0" fontId="59" fillId="11" borderId="15" applyNumberFormat="0" applyAlignment="0" applyProtection="0"/>
    <xf numFmtId="0" fontId="169" fillId="54" borderId="15" applyNumberFormat="0" applyProtection="0">
      <alignment horizontal="left"/>
    </xf>
    <xf numFmtId="0" fontId="169" fillId="54" borderId="15" applyNumberFormat="0" applyProtection="0">
      <alignment horizontal="left"/>
    </xf>
    <xf numFmtId="0" fontId="169" fillId="54" borderId="15" applyNumberFormat="0" applyProtection="0">
      <alignment horizontal="left"/>
    </xf>
    <xf numFmtId="0" fontId="169" fillId="54" borderId="15" applyNumberFormat="0" applyProtection="0">
      <alignment horizontal="left"/>
    </xf>
    <xf numFmtId="0" fontId="23" fillId="5" borderId="21" applyNumberFormat="0" applyFont="0" applyAlignment="0" applyProtection="0"/>
    <xf numFmtId="0" fontId="23" fillId="5" borderId="21" applyNumberFormat="0" applyFont="0" applyAlignment="0" applyProtection="0"/>
    <xf numFmtId="0" fontId="57" fillId="38" borderId="21" applyNumberFormat="0" applyAlignment="0" applyProtection="0"/>
    <xf numFmtId="0" fontId="38" fillId="5" borderId="21" applyNumberFormat="0" applyFont="0" applyAlignment="0" applyProtection="0"/>
    <xf numFmtId="0" fontId="37" fillId="38" borderId="21" applyNumberFormat="0" applyAlignment="0" applyProtection="0"/>
    <xf numFmtId="0" fontId="37" fillId="38" borderId="21" applyNumberFormat="0" applyAlignment="0" applyProtection="0"/>
    <xf numFmtId="0" fontId="23" fillId="5" borderId="21" applyNumberFormat="0" applyFont="0" applyAlignment="0" applyProtection="0"/>
    <xf numFmtId="0" fontId="37" fillId="5" borderId="21" applyNumberFormat="0" applyFont="0" applyAlignment="0" applyProtection="0"/>
    <xf numFmtId="0" fontId="37" fillId="5" borderId="21" applyNumberFormat="0" applyFont="0" applyAlignment="0" applyProtection="0"/>
    <xf numFmtId="0" fontId="57" fillId="38" borderId="21" applyNumberFormat="0" applyAlignment="0" applyProtection="0"/>
    <xf numFmtId="0" fontId="57" fillId="38" borderId="21" applyNumberFormat="0" applyAlignment="0" applyProtection="0"/>
    <xf numFmtId="0" fontId="24" fillId="38" borderId="21" applyNumberFormat="0" applyAlignment="0" applyProtection="0"/>
    <xf numFmtId="0" fontId="24" fillId="38" borderId="21" applyNumberFormat="0" applyAlignment="0" applyProtection="0"/>
    <xf numFmtId="0" fontId="23" fillId="5" borderId="21" applyNumberFormat="0" applyFont="0" applyAlignment="0" applyProtection="0"/>
    <xf numFmtId="0" fontId="135" fillId="70" borderId="21" applyNumberFormat="0" applyProtection="0">
      <alignment horizontal="left"/>
    </xf>
    <xf numFmtId="0" fontId="135" fillId="70" borderId="21" applyNumberFormat="0" applyProtection="0">
      <alignment horizontal="left"/>
    </xf>
    <xf numFmtId="0" fontId="135" fillId="70" borderId="21" applyNumberFormat="0" applyProtection="0">
      <alignment horizontal="left"/>
    </xf>
    <xf numFmtId="0" fontId="135" fillId="70" borderId="21" applyNumberFormat="0" applyProtection="0">
      <alignment horizontal="left"/>
    </xf>
    <xf numFmtId="0" fontId="58"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xf numFmtId="0" fontId="11" fillId="0" borderId="0"/>
    <xf numFmtId="0" fontId="11" fillId="0" borderId="0"/>
    <xf numFmtId="0" fontId="11"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58" fillId="11"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6" fillId="0" borderId="0" applyFont="0" applyFill="0" applyBorder="0" applyAlignment="0" applyProtection="0"/>
    <xf numFmtId="175" fontId="24" fillId="0" borderId="0" applyFill="0" applyBorder="0" applyAlignment="0" applyProtection="0"/>
    <xf numFmtId="0" fontId="11" fillId="0" borderId="0"/>
    <xf numFmtId="9" fontId="36" fillId="0" borderId="0" applyFont="0" applyFill="0" applyBorder="0" applyAlignment="0" applyProtection="0"/>
    <xf numFmtId="0" fontId="36" fillId="0" borderId="0"/>
    <xf numFmtId="0" fontId="11" fillId="0" borderId="0"/>
    <xf numFmtId="0" fontId="11" fillId="0" borderId="0"/>
    <xf numFmtId="17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37" fillId="0" borderId="0" applyFont="0" applyFill="0" applyBorder="0" applyAlignment="0" applyProtection="0"/>
    <xf numFmtId="43" fontId="24" fillId="0" borderId="0" applyFont="0" applyFill="0" applyBorder="0" applyAlignment="0" applyProtection="0"/>
    <xf numFmtId="9" fontId="37" fillId="0" borderId="0" applyFill="0" applyBorder="0" applyAlignment="0" applyProtection="0"/>
    <xf numFmtId="9" fontId="25" fillId="0" borderId="0" applyFont="0" applyFill="0" applyBorder="0" applyAlignment="0" applyProtection="0"/>
    <xf numFmtId="9" fontId="57" fillId="0" borderId="0" applyFill="0" applyBorder="0" applyAlignment="0" applyProtection="0"/>
    <xf numFmtId="9" fontId="24" fillId="0" borderId="0" applyFont="0" applyFill="0" applyBorder="0" applyAlignment="0" applyProtection="0"/>
    <xf numFmtId="0" fontId="37" fillId="5" borderId="21" applyNumberFormat="0" applyFont="0" applyAlignment="0" applyProtection="0"/>
    <xf numFmtId="0" fontId="57" fillId="0" borderId="0"/>
    <xf numFmtId="0" fontId="38" fillId="0" borderId="0"/>
    <xf numFmtId="0" fontId="24" fillId="0" borderId="0"/>
    <xf numFmtId="0" fontId="36" fillId="0" borderId="0"/>
    <xf numFmtId="0" fontId="38" fillId="0" borderId="0"/>
    <xf numFmtId="0" fontId="67" fillId="0" borderId="0"/>
    <xf numFmtId="0" fontId="38" fillId="0" borderId="0"/>
    <xf numFmtId="0" fontId="25" fillId="0" borderId="0"/>
    <xf numFmtId="0" fontId="38" fillId="0" borderId="0"/>
    <xf numFmtId="0" fontId="23" fillId="0" borderId="0"/>
    <xf numFmtId="0" fontId="11" fillId="0" borderId="0"/>
    <xf numFmtId="0" fontId="11" fillId="0" borderId="0"/>
    <xf numFmtId="0" fontId="38"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57" fillId="0" borderId="0"/>
    <xf numFmtId="0" fontId="24" fillId="0" borderId="0"/>
    <xf numFmtId="0" fontId="23" fillId="0" borderId="0"/>
    <xf numFmtId="0" fontId="23" fillId="0" borderId="0"/>
    <xf numFmtId="0" fontId="11" fillId="0" borderId="0"/>
    <xf numFmtId="0" fontId="25" fillId="0" borderId="0"/>
    <xf numFmtId="0" fontId="36" fillId="0" borderId="0"/>
    <xf numFmtId="0" fontId="11" fillId="0" borderId="0"/>
    <xf numFmtId="0" fontId="36"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36" fillId="0" borderId="0"/>
    <xf numFmtId="0" fontId="67" fillId="0" borderId="0"/>
    <xf numFmtId="0" fontId="37" fillId="0" borderId="0"/>
    <xf numFmtId="0" fontId="11" fillId="0" borderId="0"/>
    <xf numFmtId="0" fontId="11" fillId="0" borderId="0"/>
    <xf numFmtId="0" fontId="11" fillId="0" borderId="0"/>
    <xf numFmtId="0" fontId="11" fillId="0" borderId="0"/>
    <xf numFmtId="0" fontId="24" fillId="0" borderId="0"/>
    <xf numFmtId="0" fontId="24" fillId="0" borderId="0"/>
    <xf numFmtId="0" fontId="57" fillId="0" borderId="0"/>
    <xf numFmtId="0" fontId="62" fillId="0" borderId="0" applyNumberFormat="0" applyFill="0" applyBorder="0" applyAlignment="0" applyProtection="0"/>
    <xf numFmtId="0" fontId="62" fillId="0" borderId="25" applyNumberFormat="0" applyFill="0" applyAlignment="0" applyProtection="0"/>
    <xf numFmtId="0" fontId="61" fillId="0" borderId="18" applyNumberFormat="0" applyFill="0" applyAlignment="0" applyProtection="0"/>
    <xf numFmtId="0" fontId="60" fillId="0" borderId="24" applyNumberFormat="0" applyFill="0" applyAlignment="0" applyProtection="0"/>
    <xf numFmtId="167" fontId="23" fillId="0" borderId="0" applyFont="0" applyFill="0" applyBorder="0" applyAlignment="0" applyProtection="0"/>
    <xf numFmtId="9" fontId="57" fillId="0" borderId="0" applyFont="0" applyFill="0" applyBorder="0" applyAlignment="0" applyProtection="0"/>
    <xf numFmtId="0" fontId="49" fillId="4" borderId="15" applyNumberFormat="0" applyAlignment="0" applyProtection="0"/>
    <xf numFmtId="0" fontId="40" fillId="20" borderId="0" applyNumberFormat="0" applyBorder="0" applyAlignment="0" applyProtection="0"/>
    <xf numFmtId="0" fontId="40" fillId="17" borderId="0" applyNumberFormat="0" applyBorder="0" applyAlignment="0" applyProtection="0"/>
    <xf numFmtId="0" fontId="40" fillId="19" borderId="0" applyNumberFormat="0" applyBorder="0" applyAlignment="0" applyProtection="0"/>
    <xf numFmtId="0" fontId="40" fillId="15" borderId="0" applyNumberFormat="0" applyBorder="0" applyAlignment="0" applyProtection="0"/>
    <xf numFmtId="0" fontId="40" fillId="12" borderId="0" applyNumberFormat="0" applyBorder="0" applyAlignment="0" applyProtection="0"/>
    <xf numFmtId="0" fontId="40" fillId="18" borderId="0" applyNumberFormat="0" applyBorder="0" applyAlignment="0" applyProtection="0"/>
    <xf numFmtId="9" fontId="36" fillId="0" borderId="0" applyFont="0" applyFill="0" applyBorder="0" applyAlignment="0" applyProtection="0"/>
    <xf numFmtId="0" fontId="24" fillId="0" borderId="0"/>
    <xf numFmtId="0" fontId="11" fillId="0" borderId="0"/>
    <xf numFmtId="170" fontId="24" fillId="0" borderId="0" applyFont="0" applyFill="0" applyBorder="0" applyAlignment="0" applyProtection="0"/>
    <xf numFmtId="0" fontId="36" fillId="0" borderId="0"/>
    <xf numFmtId="0" fontId="49" fillId="4" borderId="15" applyNumberFormat="0" applyAlignment="0" applyProtection="0"/>
    <xf numFmtId="0" fontId="58" fillId="11" borderId="22" applyNumberFormat="0" applyAlignment="0" applyProtection="0"/>
    <xf numFmtId="0" fontId="49" fillId="4" borderId="15" applyNumberFormat="0" applyAlignment="0" applyProtection="0"/>
    <xf numFmtId="0" fontId="58" fillId="11" borderId="22"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593">
    <xf numFmtId="0" fontId="0" fillId="0" borderId="0" xfId="0"/>
    <xf numFmtId="49" fontId="20" fillId="0" borderId="0" xfId="5" applyNumberFormat="1"/>
    <xf numFmtId="0" fontId="20" fillId="0" borderId="0" xfId="5"/>
    <xf numFmtId="0" fontId="21" fillId="0" borderId="0" xfId="5" applyFont="1"/>
    <xf numFmtId="49" fontId="20" fillId="0" borderId="0" xfId="5" applyNumberFormat="1" applyProtection="1">
      <protection locked="0"/>
    </xf>
    <xf numFmtId="0" fontId="20" fillId="0" borderId="0" xfId="5" applyProtection="1">
      <protection locked="0"/>
    </xf>
    <xf numFmtId="0" fontId="21" fillId="0" borderId="0" xfId="5" applyFont="1" applyProtection="1">
      <protection locked="0"/>
    </xf>
    <xf numFmtId="0" fontId="20" fillId="0" borderId="0" xfId="5" applyNumberFormat="1" applyProtection="1">
      <protection locked="0"/>
    </xf>
    <xf numFmtId="0" fontId="20" fillId="0" borderId="0" xfId="5" applyProtection="1"/>
    <xf numFmtId="49" fontId="20" fillId="0" borderId="0" xfId="5" applyNumberFormat="1" applyProtection="1"/>
    <xf numFmtId="0" fontId="20" fillId="0" borderId="0" xfId="5" applyAlignment="1" applyProtection="1">
      <alignment horizontal="center" vertical="center"/>
    </xf>
    <xf numFmtId="0" fontId="27"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right" vertical="center" wrapText="1"/>
    </xf>
    <xf numFmtId="0" fontId="27" fillId="0" borderId="1" xfId="5" applyFont="1" applyBorder="1" applyAlignment="1" applyProtection="1">
      <alignment vertical="center" wrapText="1"/>
    </xf>
    <xf numFmtId="49" fontId="31" fillId="0" borderId="1" xfId="5" applyNumberFormat="1" applyFont="1" applyBorder="1" applyAlignment="1" applyProtection="1">
      <alignment horizontal="right" vertical="center" wrapText="1"/>
    </xf>
    <xf numFmtId="0" fontId="31" fillId="0" borderId="1" xfId="5" applyFont="1" applyBorder="1" applyAlignment="1" applyProtection="1">
      <alignment vertical="center" wrapText="1"/>
    </xf>
    <xf numFmtId="0" fontId="31" fillId="0" borderId="1" xfId="5" applyFont="1" applyBorder="1" applyAlignment="1" applyProtection="1">
      <alignment horizontal="center" vertical="center" wrapText="1"/>
    </xf>
    <xf numFmtId="0" fontId="22" fillId="0" borderId="0" xfId="5" applyFont="1" applyProtection="1"/>
    <xf numFmtId="0" fontId="28" fillId="0" borderId="1" xfId="5" applyFont="1" applyBorder="1" applyAlignment="1" applyProtection="1">
      <alignment horizontal="center" vertical="center" wrapText="1"/>
    </xf>
    <xf numFmtId="49" fontId="28" fillId="0" borderId="1" xfId="5" applyNumberFormat="1" applyFont="1" applyBorder="1" applyAlignment="1" applyProtection="1">
      <alignment horizontal="right" vertical="center" wrapText="1"/>
    </xf>
    <xf numFmtId="0" fontId="28" fillId="0" borderId="1" xfId="5" applyFont="1" applyBorder="1" applyAlignment="1" applyProtection="1">
      <alignment vertical="center" wrapText="1"/>
    </xf>
    <xf numFmtId="49" fontId="32" fillId="0" borderId="1" xfId="5" applyNumberFormat="1" applyFont="1" applyBorder="1" applyAlignment="1" applyProtection="1">
      <alignment horizontal="right" vertical="center" wrapText="1"/>
    </xf>
    <xf numFmtId="0" fontId="32" fillId="0" borderId="1" xfId="5" applyFont="1" applyBorder="1" applyAlignment="1" applyProtection="1">
      <alignment vertical="center" wrapText="1"/>
    </xf>
    <xf numFmtId="49" fontId="27" fillId="0" borderId="0" xfId="5" applyNumberFormat="1" applyFont="1" applyBorder="1" applyAlignment="1" applyProtection="1">
      <alignment horizontal="right" vertical="center" wrapText="1"/>
    </xf>
    <xf numFmtId="0" fontId="28" fillId="0" borderId="0" xfId="5" applyFont="1" applyAlignment="1" applyProtection="1">
      <alignment horizontal="center" wrapText="1"/>
      <protection locked="0"/>
    </xf>
    <xf numFmtId="0" fontId="28" fillId="0" borderId="0" xfId="5" applyFont="1" applyAlignment="1" applyProtection="1">
      <alignment horizontal="center" vertical="top" wrapText="1"/>
      <protection locked="0"/>
    </xf>
    <xf numFmtId="0" fontId="28" fillId="0" borderId="0" xfId="5" applyFont="1" applyAlignment="1">
      <alignment horizontal="center" vertical="top" wrapText="1"/>
    </xf>
    <xf numFmtId="0" fontId="29" fillId="0" borderId="1" xfId="5" applyFont="1" applyBorder="1" applyAlignment="1" applyProtection="1">
      <alignment horizontal="center" vertical="center" wrapText="1"/>
    </xf>
    <xf numFmtId="0" fontId="21" fillId="0" borderId="0" xfId="5" applyFont="1" applyFill="1" applyAlignment="1" applyProtection="1">
      <alignment horizontal="center"/>
    </xf>
    <xf numFmtId="0" fontId="0" fillId="0" borderId="0" xfId="0" applyAlignment="1">
      <alignment horizontal="center"/>
    </xf>
    <xf numFmtId="0" fontId="27" fillId="0" borderId="1" xfId="5" applyFont="1" applyBorder="1" applyAlignment="1" applyProtection="1">
      <alignment horizontal="center" vertical="center" textRotation="90" wrapText="1"/>
    </xf>
    <xf numFmtId="49" fontId="27" fillId="0" borderId="8" xfId="5" applyNumberFormat="1" applyFont="1" applyBorder="1" applyAlignment="1" applyProtection="1">
      <alignment horizontal="right" vertical="center" wrapText="1"/>
    </xf>
    <xf numFmtId="0" fontId="27" fillId="0" borderId="7" xfId="5" applyFont="1" applyBorder="1" applyAlignment="1" applyProtection="1">
      <alignment horizontal="center" vertical="center" wrapText="1"/>
    </xf>
    <xf numFmtId="0" fontId="27" fillId="0" borderId="3" xfId="5" applyFont="1" applyBorder="1" applyAlignment="1" applyProtection="1">
      <alignment vertical="center" wrapText="1"/>
    </xf>
    <xf numFmtId="0" fontId="27" fillId="0" borderId="1" xfId="0" applyFont="1" applyBorder="1" applyAlignment="1">
      <alignment vertical="center" wrapText="1"/>
    </xf>
    <xf numFmtId="0" fontId="27" fillId="0" borderId="2" xfId="5" applyFont="1" applyBorder="1" applyAlignment="1" applyProtection="1">
      <alignment vertical="center" wrapText="1"/>
    </xf>
    <xf numFmtId="0" fontId="27" fillId="0" borderId="2" xfId="0" applyFont="1" applyBorder="1" applyAlignment="1">
      <alignment vertical="center" wrapText="1"/>
    </xf>
    <xf numFmtId="0" fontId="31" fillId="0" borderId="0" xfId="0" applyFont="1"/>
    <xf numFmtId="0" fontId="27" fillId="0" borderId="8" xfId="5" applyFont="1" applyBorder="1" applyAlignment="1" applyProtection="1">
      <alignment horizontal="center" vertical="center" wrapText="1"/>
    </xf>
    <xf numFmtId="0" fontId="27" fillId="0" borderId="1" xfId="0" applyFont="1" applyBorder="1" applyAlignment="1">
      <alignment horizontal="center" vertical="center" wrapText="1"/>
    </xf>
    <xf numFmtId="49" fontId="31" fillId="0" borderId="8" xfId="5" applyNumberFormat="1" applyFont="1" applyBorder="1" applyAlignment="1" applyProtection="1">
      <alignment horizontal="right" vertical="center" wrapText="1"/>
    </xf>
    <xf numFmtId="0" fontId="31" fillId="0" borderId="7" xfId="5" applyFont="1" applyBorder="1" applyAlignment="1" applyProtection="1">
      <alignment horizontal="center" vertical="center" wrapText="1"/>
    </xf>
    <xf numFmtId="0" fontId="31" fillId="0" borderId="2" xfId="5" applyFont="1" applyBorder="1" applyAlignment="1" applyProtection="1">
      <alignment vertical="center" wrapText="1"/>
    </xf>
    <xf numFmtId="0" fontId="31" fillId="0" borderId="3" xfId="5" applyFont="1" applyBorder="1" applyAlignment="1" applyProtection="1">
      <alignment vertical="center" wrapText="1"/>
    </xf>
    <xf numFmtId="0" fontId="31" fillId="0" borderId="1" xfId="0" applyFont="1" applyBorder="1" applyAlignment="1">
      <alignment vertical="center" wrapText="1"/>
    </xf>
    <xf numFmtId="0" fontId="28" fillId="0" borderId="0" xfId="5" applyFont="1" applyAlignment="1" applyProtection="1">
      <alignment horizontal="center"/>
    </xf>
    <xf numFmtId="0" fontId="27" fillId="0" borderId="0" xfId="5" applyFont="1" applyBorder="1" applyAlignment="1" applyProtection="1">
      <alignment horizontal="center" vertical="center" wrapText="1"/>
    </xf>
    <xf numFmtId="2"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xf>
    <xf numFmtId="0" fontId="27" fillId="0" borderId="0" xfId="5" applyNumberFormat="1" applyFon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textRotation="90" wrapText="1"/>
    </xf>
    <xf numFmtId="0" fontId="29" fillId="0" borderId="1" xfId="0" applyFont="1" applyBorder="1" applyAlignment="1">
      <alignment vertical="top" wrapText="1"/>
    </xf>
    <xf numFmtId="0" fontId="29" fillId="0" borderId="0" xfId="0" applyFont="1"/>
    <xf numFmtId="0" fontId="29" fillId="0" borderId="1" xfId="0" applyFont="1" applyBorder="1" applyAlignment="1">
      <alignment vertical="top" textRotation="90" wrapText="1"/>
    </xf>
    <xf numFmtId="0" fontId="29" fillId="0" borderId="1" xfId="0" applyFont="1" applyBorder="1" applyAlignment="1">
      <alignment vertical="center" wrapText="1"/>
    </xf>
    <xf numFmtId="0" fontId="0" fillId="0" borderId="0" xfId="0" applyFont="1"/>
    <xf numFmtId="0" fontId="29" fillId="0" borderId="1" xfId="0" applyFont="1" applyBorder="1"/>
    <xf numFmtId="0" fontId="75" fillId="0" borderId="0" xfId="0" applyFont="1" applyAlignment="1">
      <alignment horizontal="left" vertical="center"/>
    </xf>
    <xf numFmtId="0" fontId="75" fillId="0" borderId="0" xfId="0" applyFont="1" applyAlignment="1">
      <alignment vertical="center"/>
    </xf>
    <xf numFmtId="0" fontId="35" fillId="0" borderId="0" xfId="0" applyFont="1"/>
    <xf numFmtId="49" fontId="29" fillId="0" borderId="0" xfId="5" applyNumberFormat="1" applyFont="1" applyFill="1" applyProtection="1"/>
    <xf numFmtId="0" fontId="29" fillId="0" borderId="0" xfId="5" applyFont="1" applyAlignment="1" applyProtection="1">
      <alignment horizontal="center" vertical="center" wrapText="1"/>
    </xf>
    <xf numFmtId="0" fontId="29" fillId="0" borderId="0" xfId="5" applyFont="1" applyFill="1" applyProtection="1"/>
    <xf numFmtId="0" fontId="29" fillId="0" borderId="0" xfId="5" applyFont="1" applyFill="1" applyAlignment="1" applyProtection="1">
      <alignment wrapText="1"/>
    </xf>
    <xf numFmtId="0" fontId="26" fillId="0" borderId="0" xfId="5" applyFont="1" applyFill="1" applyAlignment="1" applyProtection="1">
      <alignment vertical="top"/>
    </xf>
    <xf numFmtId="0" fontId="26" fillId="0" borderId="0" xfId="5" applyFont="1" applyFill="1" applyProtection="1"/>
    <xf numFmtId="49" fontId="29" fillId="0" borderId="0" xfId="5" applyNumberFormat="1" applyFont="1" applyProtection="1"/>
    <xf numFmtId="0" fontId="29" fillId="0" borderId="0" xfId="5" applyFont="1" applyProtection="1"/>
    <xf numFmtId="0" fontId="29" fillId="0" borderId="0" xfId="5" applyFont="1" applyAlignment="1" applyProtection="1">
      <alignment wrapText="1"/>
    </xf>
    <xf numFmtId="0" fontId="29" fillId="0" borderId="0" xfId="5" applyFont="1"/>
    <xf numFmtId="49" fontId="29" fillId="0" borderId="0" xfId="5" applyNumberFormat="1" applyFont="1" applyAlignment="1" applyProtection="1">
      <alignment horizontal="right"/>
    </xf>
    <xf numFmtId="0" fontId="29" fillId="0" borderId="0" xfId="5" applyFont="1" applyAlignment="1" applyProtection="1">
      <alignment horizontal="right"/>
    </xf>
    <xf numFmtId="0" fontId="29" fillId="0" borderId="0" xfId="5" applyFont="1" applyAlignment="1">
      <alignment horizontal="right"/>
    </xf>
    <xf numFmtId="0" fontId="29" fillId="0" borderId="5" xfId="0" applyFont="1" applyBorder="1"/>
    <xf numFmtId="49" fontId="28" fillId="0" borderId="9" xfId="5" applyNumberFormat="1" applyFont="1" applyBorder="1" applyAlignment="1" applyProtection="1">
      <alignment horizontal="right" vertical="center" wrapText="1"/>
    </xf>
    <xf numFmtId="0" fontId="28" fillId="0" borderId="9" xfId="5" applyFont="1" applyBorder="1" applyAlignment="1" applyProtection="1">
      <alignment vertical="center" wrapText="1"/>
    </xf>
    <xf numFmtId="49" fontId="26" fillId="0" borderId="9" xfId="5" applyNumberFormat="1" applyFont="1" applyBorder="1" applyAlignment="1" applyProtection="1">
      <alignment horizontal="right" vertical="center" wrapText="1"/>
    </xf>
    <xf numFmtId="0" fontId="26" fillId="0" borderId="9" xfId="5" applyFont="1" applyBorder="1" applyAlignment="1" applyProtection="1">
      <alignment vertical="center" wrapText="1"/>
    </xf>
    <xf numFmtId="49" fontId="31" fillId="0" borderId="0" xfId="5" applyNumberFormat="1" applyFont="1" applyBorder="1" applyAlignment="1" applyProtection="1">
      <alignment horizontal="right" vertical="center" wrapText="1"/>
    </xf>
    <xf numFmtId="0" fontId="31" fillId="0" borderId="14" xfId="5" applyFont="1" applyBorder="1" applyAlignment="1" applyProtection="1">
      <alignment horizontal="center" vertical="center" wrapText="1"/>
    </xf>
    <xf numFmtId="4" fontId="33" fillId="0" borderId="14" xfId="5" applyNumberFormat="1" applyFont="1" applyFill="1" applyBorder="1" applyAlignment="1" applyProtection="1">
      <alignment horizontal="center" vertical="center" wrapText="1"/>
      <protection locked="0"/>
    </xf>
    <xf numFmtId="0" fontId="31" fillId="0" borderId="9" xfId="0" applyFont="1" applyBorder="1" applyAlignment="1">
      <alignment vertical="center" wrapText="1"/>
    </xf>
    <xf numFmtId="49" fontId="0" fillId="0" borderId="0" xfId="0" applyNumberFormat="1" applyFont="1"/>
    <xf numFmtId="49" fontId="0" fillId="0" borderId="0" xfId="0" applyNumberFormat="1"/>
    <xf numFmtId="49" fontId="29" fillId="0" borderId="0" xfId="0" applyNumberFormat="1" applyFont="1"/>
    <xf numFmtId="0" fontId="29" fillId="0" borderId="27" xfId="0"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49" fontId="0" fillId="0" borderId="1" xfId="0" applyNumberFormat="1" applyFont="1" applyBorder="1"/>
    <xf numFmtId="0" fontId="29" fillId="0" borderId="1" xfId="0" applyFont="1" applyFill="1" applyBorder="1" applyAlignment="1">
      <alignment wrapText="1"/>
    </xf>
    <xf numFmtId="0" fontId="0" fillId="0" borderId="1" xfId="0" applyFont="1" applyBorder="1"/>
    <xf numFmtId="0" fontId="28" fillId="0" borderId="1" xfId="0" applyFont="1" applyBorder="1" applyAlignment="1">
      <alignment vertical="center" wrapText="1"/>
    </xf>
    <xf numFmtId="0" fontId="17" fillId="0" borderId="1" xfId="0" applyFont="1" applyBorder="1" applyAlignment="1">
      <alignment vertical="top"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78" fillId="0" borderId="4" xfId="0" applyFont="1" applyFill="1" applyBorder="1" applyAlignment="1">
      <alignment vertical="center" wrapText="1"/>
    </xf>
    <xf numFmtId="0" fontId="78" fillId="0" borderId="0" xfId="0" applyFont="1" applyFill="1" applyBorder="1" applyAlignment="1">
      <alignment vertical="center" wrapText="1"/>
    </xf>
    <xf numFmtId="0" fontId="78" fillId="0" borderId="0" xfId="0" applyFont="1" applyFill="1" applyBorder="1" applyAlignment="1">
      <alignment vertical="top" wrapText="1"/>
    </xf>
    <xf numFmtId="0" fontId="35" fillId="0" borderId="0" xfId="0" applyFont="1" applyAlignment="1">
      <alignment horizontal="center"/>
    </xf>
    <xf numFmtId="0" fontId="30" fillId="28" borderId="1" xfId="0" applyFont="1" applyFill="1" applyBorder="1" applyAlignment="1">
      <alignment horizontal="center" vertical="center" wrapText="1"/>
    </xf>
    <xf numFmtId="0" fontId="30" fillId="28" borderId="1" xfId="0" applyFont="1" applyFill="1" applyBorder="1" applyAlignment="1">
      <alignment vertical="center" wrapText="1"/>
    </xf>
    <xf numFmtId="0" fontId="30" fillId="28" borderId="1" xfId="0" applyFont="1" applyFill="1" applyBorder="1" applyAlignment="1">
      <alignment horizontal="justify" vertical="center" wrapText="1"/>
    </xf>
    <xf numFmtId="0" fontId="0" fillId="0" borderId="0" xfId="0" applyAlignment="1">
      <alignment vertical="top"/>
    </xf>
    <xf numFmtId="0" fontId="30" fillId="28" borderId="1" xfId="0" applyFont="1" applyFill="1" applyBorder="1" applyAlignment="1">
      <alignment horizontal="center" vertical="top" wrapText="1"/>
    </xf>
    <xf numFmtId="0" fontId="0" fillId="0" borderId="1" xfId="0" applyFont="1" applyBorder="1" applyAlignment="1">
      <alignment vertical="top"/>
    </xf>
    <xf numFmtId="49" fontId="78" fillId="0" borderId="1" xfId="0" applyNumberFormat="1" applyFont="1" applyBorder="1" applyAlignment="1">
      <alignment horizontal="center" vertical="top" wrapText="1"/>
    </xf>
    <xf numFmtId="49" fontId="29" fillId="0" borderId="1" xfId="0" applyNumberFormat="1" applyFont="1" applyBorder="1" applyAlignment="1">
      <alignment horizontal="center" vertical="top" wrapText="1"/>
    </xf>
    <xf numFmtId="0" fontId="29" fillId="0" borderId="0" xfId="0" applyFont="1" applyAlignment="1">
      <alignment vertical="top"/>
    </xf>
    <xf numFmtId="0" fontId="29" fillId="0" borderId="0" xfId="0" applyFont="1" applyAlignment="1"/>
    <xf numFmtId="49" fontId="27" fillId="0" borderId="1" xfId="5" applyNumberFormat="1" applyFont="1" applyBorder="1" applyAlignment="1" applyProtection="1">
      <alignment vertical="center" wrapText="1"/>
    </xf>
    <xf numFmtId="0" fontId="28" fillId="0" borderId="1" xfId="5" applyFont="1" applyBorder="1" applyAlignment="1" applyProtection="1">
      <alignment horizontal="center" vertical="center" wrapText="1"/>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5" fillId="0" borderId="0" xfId="5" applyFont="1" applyAlignment="1" applyProtection="1">
      <alignment horizontal="centerContinuous"/>
    </xf>
    <xf numFmtId="0" fontId="35" fillId="0" borderId="0" xfId="5" applyFont="1" applyFill="1" applyAlignment="1" applyProtection="1">
      <alignment horizontal="centerContinuous"/>
    </xf>
    <xf numFmtId="0" fontId="30" fillId="0" borderId="2" xfId="5" applyFont="1" applyBorder="1" applyAlignment="1" applyProtection="1">
      <alignment horizontal="center" vertical="center" wrapText="1"/>
    </xf>
    <xf numFmtId="49" fontId="29" fillId="0" borderId="0" xfId="5" applyNumberFormat="1" applyFont="1" applyAlignment="1" applyProtection="1">
      <alignment horizontal="centerContinuous"/>
    </xf>
    <xf numFmtId="0" fontId="29" fillId="0" borderId="0" xfId="5" applyFont="1" applyAlignment="1" applyProtection="1">
      <alignment horizontal="centerContinuous" vertical="top" wrapText="1"/>
    </xf>
    <xf numFmtId="0" fontId="29" fillId="0" borderId="0" xfId="5" applyFont="1" applyAlignment="1" applyProtection="1">
      <alignment horizontal="centerContinuous"/>
    </xf>
    <xf numFmtId="0" fontId="74" fillId="0" borderId="0" xfId="0" applyFont="1"/>
    <xf numFmtId="0" fontId="35" fillId="0" borderId="0" xfId="0" applyFont="1" applyAlignment="1">
      <alignment horizontal="left" vertical="top" wrapText="1"/>
    </xf>
    <xf numFmtId="0" fontId="32" fillId="0" borderId="1" xfId="0" applyFont="1" applyBorder="1" applyAlignment="1">
      <alignment vertical="center" wrapText="1"/>
    </xf>
    <xf numFmtId="0" fontId="26" fillId="0" borderId="0" xfId="5" applyFont="1" applyAlignment="1" applyProtection="1">
      <alignment vertical="center"/>
    </xf>
    <xf numFmtId="0" fontId="28" fillId="0" borderId="0" xfId="5" applyFont="1" applyAlignment="1">
      <alignment horizontal="center" vertical="top" wrapText="1"/>
    </xf>
    <xf numFmtId="0" fontId="35" fillId="0" borderId="0" xfId="0" applyFont="1" applyAlignment="1">
      <alignment horizontal="right" vertical="top" wrapText="1"/>
    </xf>
    <xf numFmtId="0" fontId="35" fillId="0" borderId="0" xfId="0" applyFont="1" applyAlignment="1">
      <alignment horizontal="right" vertical="top"/>
    </xf>
    <xf numFmtId="0" fontId="101" fillId="0" borderId="0" xfId="5" applyFont="1" applyFill="1" applyProtection="1"/>
    <xf numFmtId="0" fontId="35" fillId="0" borderId="0" xfId="5" applyFont="1" applyBorder="1" applyAlignment="1" applyProtection="1">
      <alignment horizontal="centerContinuous"/>
    </xf>
    <xf numFmtId="0" fontId="20" fillId="0" borderId="0" xfId="5" applyAlignment="1" applyProtection="1">
      <alignment horizontal="centerContinuous"/>
      <protection locked="0"/>
    </xf>
    <xf numFmtId="0" fontId="29" fillId="0" borderId="0" xfId="5" applyFont="1" applyAlignment="1" applyProtection="1">
      <alignment vertical="top" wrapText="1"/>
    </xf>
    <xf numFmtId="0" fontId="29" fillId="0" borderId="0" xfId="5" applyFont="1" applyBorder="1" applyAlignment="1" applyProtection="1">
      <alignment horizontal="centerContinuous"/>
    </xf>
    <xf numFmtId="49" fontId="32" fillId="0" borderId="8" xfId="5" applyNumberFormat="1" applyFont="1" applyBorder="1" applyAlignment="1" applyProtection="1">
      <alignment horizontal="right" vertical="center" wrapText="1"/>
    </xf>
    <xf numFmtId="49" fontId="28" fillId="0" borderId="8" xfId="5" applyNumberFormat="1" applyFont="1" applyBorder="1" applyAlignment="1" applyProtection="1">
      <alignment horizontal="right" vertical="center" wrapText="1"/>
    </xf>
    <xf numFmtId="0" fontId="28" fillId="0" borderId="0" xfId="0" applyFont="1"/>
    <xf numFmtId="0" fontId="84" fillId="0" borderId="0" xfId="5" applyFont="1" applyAlignment="1" applyProtection="1">
      <alignment horizontal="center" vertical="center"/>
      <protection locked="0"/>
    </xf>
    <xf numFmtId="0" fontId="28" fillId="0" borderId="0" xfId="5" applyFont="1" applyAlignment="1" applyProtection="1"/>
    <xf numFmtId="0" fontId="28" fillId="0" borderId="0" xfId="5" applyFont="1" applyAlignment="1" applyProtection="1">
      <protection locked="0"/>
    </xf>
    <xf numFmtId="0" fontId="84" fillId="0" borderId="0" xfId="5" applyFont="1" applyAlignment="1" applyProtection="1">
      <alignment horizontal="left"/>
      <protection locked="0"/>
    </xf>
    <xf numFmtId="0" fontId="84" fillId="0" borderId="0" xfId="5" applyFont="1" applyAlignment="1" applyProtection="1">
      <alignment horizontal="left"/>
    </xf>
    <xf numFmtId="0" fontId="0" fillId="0" borderId="0" xfId="0" applyFill="1"/>
    <xf numFmtId="2" fontId="73" fillId="0" borderId="0" xfId="5" applyNumberFormat="1" applyFont="1" applyProtection="1"/>
    <xf numFmtId="0" fontId="27" fillId="0" borderId="1" xfId="5" applyFont="1" applyFill="1" applyBorder="1" applyAlignment="1" applyProtection="1">
      <alignment vertical="center" wrapText="1"/>
    </xf>
    <xf numFmtId="0" fontId="27" fillId="0" borderId="2" xfId="5" applyFont="1" applyFill="1" applyBorder="1" applyAlignment="1" applyProtection="1">
      <alignment vertical="center" wrapText="1"/>
    </xf>
    <xf numFmtId="49" fontId="27" fillId="0" borderId="8" xfId="5" applyNumberFormat="1" applyFont="1" applyFill="1" applyBorder="1" applyAlignment="1" applyProtection="1">
      <alignment horizontal="right" vertical="center" wrapText="1"/>
    </xf>
    <xf numFmtId="172" fontId="29" fillId="0" borderId="0" xfId="5" applyNumberFormat="1" applyFont="1" applyAlignment="1" applyProtection="1">
      <alignment horizontal="centerContinuous"/>
    </xf>
    <xf numFmtId="0" fontId="29" fillId="0" borderId="0" xfId="5" applyFont="1" applyAlignment="1">
      <alignment horizontal="centerContinuous"/>
    </xf>
    <xf numFmtId="0" fontId="31" fillId="0" borderId="1" xfId="5" applyFont="1" applyFill="1" applyBorder="1" applyAlignment="1" applyProtection="1">
      <alignment horizontal="center" vertical="center" wrapText="1"/>
    </xf>
    <xf numFmtId="0" fontId="20" fillId="0" borderId="0" xfId="5" applyFill="1" applyProtection="1"/>
    <xf numFmtId="0" fontId="20" fillId="0" borderId="0" xfId="5" applyFill="1"/>
    <xf numFmtId="0" fontId="28" fillId="0" borderId="0" xfId="5" applyFont="1" applyFill="1" applyAlignment="1" applyProtection="1"/>
    <xf numFmtId="0" fontId="83" fillId="0" borderId="0" xfId="0" applyFont="1" applyFill="1" applyAlignment="1">
      <alignment horizontal="right" vertical="top"/>
    </xf>
    <xf numFmtId="0" fontId="83" fillId="0" borderId="0" xfId="5" applyFont="1" applyFill="1" applyAlignment="1" applyProtection="1">
      <alignment horizontal="centerContinuous"/>
    </xf>
    <xf numFmtId="0" fontId="86" fillId="0" borderId="0" xfId="5" applyFont="1" applyFill="1" applyProtection="1"/>
    <xf numFmtId="0" fontId="103" fillId="0" borderId="0" xfId="0" applyFont="1" applyFill="1"/>
    <xf numFmtId="0" fontId="86" fillId="0" borderId="0" xfId="5" applyFont="1" applyFill="1"/>
    <xf numFmtId="0" fontId="102" fillId="0" borderId="0" xfId="0" applyFont="1"/>
    <xf numFmtId="4" fontId="88" fillId="0" borderId="1" xfId="5" applyNumberFormat="1" applyFont="1" applyFill="1" applyBorder="1" applyAlignment="1" applyProtection="1">
      <alignment horizontal="center" vertical="center" wrapText="1"/>
    </xf>
    <xf numFmtId="2" fontId="0" fillId="0" borderId="0" xfId="0" applyNumberFormat="1"/>
    <xf numFmtId="4" fontId="0" fillId="0" borderId="0" xfId="0" applyNumberFormat="1"/>
    <xf numFmtId="2" fontId="102" fillId="0" borderId="0" xfId="0" applyNumberFormat="1" applyFont="1"/>
    <xf numFmtId="0" fontId="27" fillId="0" borderId="1" xfId="5" applyFont="1" applyBorder="1" applyAlignment="1" applyProtection="1">
      <alignment horizontal="center" vertical="center" wrapText="1"/>
    </xf>
    <xf numFmtId="0" fontId="110" fillId="0" borderId="0" xfId="5" applyFont="1"/>
    <xf numFmtId="4" fontId="87" fillId="0" borderId="1" xfId="5" applyNumberFormat="1" applyFont="1" applyFill="1" applyBorder="1" applyAlignment="1" applyProtection="1">
      <alignment horizontal="center" vertical="center" wrapText="1"/>
    </xf>
    <xf numFmtId="0" fontId="111" fillId="0" borderId="0" xfId="5" applyFont="1"/>
    <xf numFmtId="4" fontId="88" fillId="0" borderId="1" xfId="5" applyNumberFormat="1" applyFont="1" applyFill="1" applyBorder="1" applyAlignment="1" applyProtection="1">
      <alignment horizontal="center" vertical="center" wrapText="1"/>
      <protection locked="0"/>
    </xf>
    <xf numFmtId="4" fontId="88" fillId="0" borderId="3" xfId="5" applyNumberFormat="1" applyFont="1" applyFill="1" applyBorder="1" applyAlignment="1" applyProtection="1">
      <alignment horizontal="center" vertical="center" wrapText="1"/>
    </xf>
    <xf numFmtId="2" fontId="87" fillId="0" borderId="1" xfId="227" applyNumberFormat="1" applyFont="1" applyFill="1" applyBorder="1" applyAlignment="1">
      <alignment horizontal="center" vertical="center" wrapText="1"/>
    </xf>
    <xf numFmtId="4" fontId="102" fillId="0" borderId="0" xfId="0" applyNumberFormat="1" applyFont="1"/>
    <xf numFmtId="0" fontId="118" fillId="0" borderId="1" xfId="0" applyFont="1" applyBorder="1" applyAlignment="1">
      <alignment vertical="center" wrapText="1"/>
    </xf>
    <xf numFmtId="0" fontId="118" fillId="0" borderId="2" xfId="0" applyFont="1" applyBorder="1" applyAlignment="1">
      <alignment vertical="center" wrapText="1"/>
    </xf>
    <xf numFmtId="0" fontId="13" fillId="0" borderId="0" xfId="5" applyFont="1" applyProtection="1"/>
    <xf numFmtId="4" fontId="88" fillId="31" borderId="1" xfId="5" applyNumberFormat="1" applyFont="1" applyFill="1" applyBorder="1" applyAlignment="1" applyProtection="1">
      <alignment horizontal="center" vertical="center" wrapText="1"/>
    </xf>
    <xf numFmtId="0" fontId="106" fillId="0" borderId="0" xfId="5" applyFont="1" applyProtection="1"/>
    <xf numFmtId="49" fontId="31" fillId="0" borderId="1" xfId="5" applyNumberFormat="1" applyFont="1" applyFill="1" applyBorder="1" applyAlignment="1" applyProtection="1">
      <alignment horizontal="right" vertical="center" wrapText="1"/>
    </xf>
    <xf numFmtId="4" fontId="121" fillId="0" borderId="1" xfId="5" applyNumberFormat="1" applyFont="1" applyFill="1" applyBorder="1" applyAlignment="1" applyProtection="1">
      <alignment horizontal="center" vertical="center" wrapText="1"/>
      <protection locked="0"/>
    </xf>
    <xf numFmtId="4" fontId="119" fillId="0" borderId="1" xfId="5" applyNumberFormat="1" applyFont="1" applyFill="1" applyBorder="1" applyAlignment="1" applyProtection="1">
      <alignment horizontal="center" vertical="center" wrapText="1"/>
      <protection locked="0"/>
    </xf>
    <xf numFmtId="4" fontId="182" fillId="0" borderId="1" xfId="5" applyNumberFormat="1" applyFont="1" applyFill="1" applyBorder="1" applyAlignment="1" applyProtection="1">
      <alignment horizontal="center" vertical="center" wrapText="1"/>
    </xf>
    <xf numFmtId="4" fontId="107" fillId="0" borderId="0" xfId="5" applyNumberFormat="1" applyFont="1" applyProtection="1"/>
    <xf numFmtId="0" fontId="118" fillId="0" borderId="1" xfId="0" applyFont="1" applyFill="1" applyBorder="1" applyAlignment="1">
      <alignment vertical="center" wrapText="1"/>
    </xf>
    <xf numFmtId="49" fontId="118" fillId="0" borderId="8" xfId="5" applyNumberFormat="1" applyFont="1" applyFill="1" applyBorder="1" applyAlignment="1" applyProtection="1">
      <alignment horizontal="right" vertical="center" wrapText="1"/>
    </xf>
    <xf numFmtId="0" fontId="119" fillId="0" borderId="7" xfId="5" applyFont="1" applyFill="1" applyBorder="1" applyAlignment="1" applyProtection="1">
      <alignment horizontal="center" vertical="center" wrapText="1"/>
    </xf>
    <xf numFmtId="4" fontId="119" fillId="0" borderId="1" xfId="5" applyNumberFormat="1" applyFont="1" applyFill="1" applyBorder="1" applyAlignment="1" applyProtection="1">
      <alignment horizontal="center" vertical="center" wrapText="1"/>
    </xf>
    <xf numFmtId="0" fontId="111" fillId="0" borderId="0" xfId="5" applyFont="1" applyFill="1"/>
    <xf numFmtId="2" fontId="87" fillId="31" borderId="1" xfId="227" applyNumberFormat="1" applyFont="1" applyFill="1" applyBorder="1" applyAlignment="1">
      <alignment horizontal="center" vertical="center" wrapText="1"/>
    </xf>
    <xf numFmtId="2" fontId="100" fillId="0" borderId="4" xfId="5" applyNumberFormat="1" applyFont="1" applyFill="1" applyBorder="1" applyAlignment="1" applyProtection="1">
      <alignment horizontal="center" vertical="center" wrapText="1"/>
    </xf>
    <xf numFmtId="0" fontId="8" fillId="0" borderId="0" xfId="5" applyFont="1" applyProtection="1"/>
    <xf numFmtId="49" fontId="114" fillId="0" borderId="0" xfId="2579" applyNumberFormat="1" applyFont="1" applyAlignment="1">
      <alignment horizontal="center" vertical="center"/>
    </xf>
    <xf numFmtId="0" fontId="112" fillId="0" borderId="0" xfId="2579" applyFont="1"/>
    <xf numFmtId="0" fontId="29" fillId="0" borderId="0" xfId="2580" applyFont="1" applyFill="1" applyAlignment="1" applyProtection="1">
      <alignment vertical="top" wrapText="1"/>
    </xf>
    <xf numFmtId="0" fontId="7" fillId="0" borderId="0" xfId="2579"/>
    <xf numFmtId="0" fontId="7" fillId="0" borderId="0" xfId="2579" applyFill="1"/>
    <xf numFmtId="0" fontId="112" fillId="30" borderId="0" xfId="2579" applyFont="1" applyFill="1"/>
    <xf numFmtId="0" fontId="113" fillId="0" borderId="1" xfId="2579" applyFont="1" applyFill="1" applyBorder="1" applyAlignment="1">
      <alignment horizontal="center" vertical="center" wrapText="1"/>
    </xf>
    <xf numFmtId="0" fontId="113" fillId="41" borderId="1" xfId="2579" applyFont="1" applyFill="1" applyBorder="1" applyAlignment="1">
      <alignment horizontal="center" vertical="center" wrapText="1"/>
    </xf>
    <xf numFmtId="0" fontId="113" fillId="0" borderId="35" xfId="2579" applyFont="1" applyFill="1" applyBorder="1" applyAlignment="1">
      <alignment horizontal="center" vertical="center" wrapText="1"/>
    </xf>
    <xf numFmtId="49" fontId="114" fillId="0" borderId="34" xfId="2579" applyNumberFormat="1" applyFont="1" applyFill="1" applyBorder="1" applyAlignment="1">
      <alignment horizontal="center" vertical="center" wrapText="1"/>
    </xf>
    <xf numFmtId="0" fontId="34" fillId="0" borderId="1" xfId="2579" applyFont="1" applyFill="1" applyBorder="1" applyAlignment="1">
      <alignment horizontal="center" vertical="center" wrapText="1"/>
    </xf>
    <xf numFmtId="0" fontId="34" fillId="30" borderId="1" xfId="2579" applyFont="1" applyFill="1" applyBorder="1" applyAlignment="1">
      <alignment horizontal="center" vertical="center" wrapText="1"/>
    </xf>
    <xf numFmtId="0" fontId="34" fillId="0" borderId="35" xfId="2579" applyFont="1" applyFill="1" applyBorder="1" applyAlignment="1">
      <alignment horizontal="center" vertical="center" wrapText="1"/>
    </xf>
    <xf numFmtId="49" fontId="113" fillId="0" borderId="34" xfId="2579" applyNumberFormat="1" applyFont="1" applyBorder="1" applyAlignment="1">
      <alignment horizontal="center" vertical="center"/>
    </xf>
    <xf numFmtId="0" fontId="113" fillId="0" borderId="1" xfId="2579" applyFont="1" applyBorder="1" applyAlignment="1">
      <alignment vertical="center" wrapText="1"/>
    </xf>
    <xf numFmtId="0" fontId="114" fillId="0" borderId="1" xfId="2579" applyFont="1" applyBorder="1" applyAlignment="1">
      <alignment horizontal="center" vertical="center" wrapText="1"/>
    </xf>
    <xf numFmtId="177" fontId="114" fillId="0" borderId="1" xfId="2579" applyNumberFormat="1" applyFont="1" applyBorder="1" applyAlignment="1">
      <alignment horizontal="center" vertical="center" wrapText="1"/>
    </xf>
    <xf numFmtId="177" fontId="114" fillId="0" borderId="35" xfId="2579" applyNumberFormat="1" applyFont="1" applyBorder="1" applyAlignment="1">
      <alignment horizontal="center" vertical="center" wrapText="1"/>
    </xf>
    <xf numFmtId="49" fontId="114" fillId="0" borderId="34" xfId="2579" applyNumberFormat="1" applyFont="1" applyBorder="1" applyAlignment="1">
      <alignment horizontal="center" vertical="center"/>
    </xf>
    <xf numFmtId="0" fontId="114" fillId="0" borderId="1" xfId="2579" applyFont="1" applyBorder="1" applyAlignment="1">
      <alignment horizontal="left" vertical="center" wrapText="1"/>
    </xf>
    <xf numFmtId="0" fontId="7" fillId="0" borderId="0" xfId="2579" applyFont="1" applyFill="1"/>
    <xf numFmtId="177" fontId="114" fillId="0" borderId="1" xfId="2579" applyNumberFormat="1" applyFont="1" applyFill="1" applyBorder="1" applyAlignment="1">
      <alignment horizontal="center" vertical="center" wrapText="1"/>
    </xf>
    <xf numFmtId="177" fontId="114" fillId="0" borderId="35" xfId="2579" applyNumberFormat="1" applyFont="1" applyFill="1" applyBorder="1" applyAlignment="1">
      <alignment horizontal="center" vertical="center" wrapText="1"/>
    </xf>
    <xf numFmtId="2" fontId="114" fillId="0" borderId="1" xfId="2579" applyNumberFormat="1" applyFont="1" applyBorder="1" applyAlignment="1">
      <alignment horizontal="center" vertical="center" wrapText="1"/>
    </xf>
    <xf numFmtId="2" fontId="114" fillId="0" borderId="35" xfId="2579" applyNumberFormat="1" applyFont="1" applyBorder="1" applyAlignment="1">
      <alignment horizontal="center" vertical="center" wrapText="1"/>
    </xf>
    <xf numFmtId="0" fontId="30" fillId="0" borderId="0" xfId="2579" applyFont="1" applyBorder="1" applyAlignment="1">
      <alignment horizontal="center" vertical="center" wrapText="1"/>
    </xf>
    <xf numFmtId="2" fontId="114" fillId="0" borderId="1" xfId="2579" applyNumberFormat="1" applyFont="1" applyFill="1" applyBorder="1" applyAlignment="1">
      <alignment horizontal="center" vertical="center" wrapText="1"/>
    </xf>
    <xf numFmtId="2" fontId="114" fillId="0" borderId="35" xfId="2579" applyNumberFormat="1" applyFont="1" applyFill="1" applyBorder="1" applyAlignment="1">
      <alignment horizontal="center" vertical="center" wrapText="1"/>
    </xf>
    <xf numFmtId="2" fontId="7" fillId="0" borderId="0" xfId="2579" applyNumberFormat="1"/>
    <xf numFmtId="2" fontId="114" fillId="30" borderId="1" xfId="2579" applyNumberFormat="1" applyFont="1" applyFill="1" applyBorder="1" applyAlignment="1">
      <alignment horizontal="center" vertical="center" wrapText="1"/>
    </xf>
    <xf numFmtId="0" fontId="113" fillId="30" borderId="1" xfId="2579" applyFont="1" applyFill="1" applyBorder="1" applyAlignment="1">
      <alignment vertical="center" wrapText="1"/>
    </xf>
    <xf numFmtId="0" fontId="114" fillId="30" borderId="1" xfId="2579" applyFont="1" applyFill="1" applyBorder="1" applyAlignment="1">
      <alignment vertical="center" wrapText="1"/>
    </xf>
    <xf numFmtId="0" fontId="114" fillId="30" borderId="1" xfId="2579" applyFont="1" applyFill="1" applyBorder="1" applyAlignment="1">
      <alignment horizontal="center" vertical="center" wrapText="1"/>
    </xf>
    <xf numFmtId="2" fontId="114" fillId="99" borderId="1" xfId="2579" applyNumberFormat="1" applyFont="1" applyFill="1" applyBorder="1" applyAlignment="1">
      <alignment horizontal="center" vertical="center" wrapText="1"/>
    </xf>
    <xf numFmtId="2" fontId="114" fillId="30" borderId="35" xfId="2579" applyNumberFormat="1" applyFont="1" applyFill="1" applyBorder="1" applyAlignment="1">
      <alignment horizontal="center" vertical="center" wrapText="1"/>
    </xf>
    <xf numFmtId="0" fontId="114" fillId="0" borderId="1" xfId="2579" applyFont="1" applyBorder="1" applyAlignment="1">
      <alignment vertical="center" wrapText="1"/>
    </xf>
    <xf numFmtId="0" fontId="114" fillId="99" borderId="1" xfId="2579" applyFont="1" applyFill="1" applyBorder="1" applyAlignment="1">
      <alignment horizontal="center" vertical="center" wrapText="1"/>
    </xf>
    <xf numFmtId="0" fontId="114" fillId="0" borderId="35" xfId="2579" applyFont="1" applyBorder="1" applyAlignment="1">
      <alignment horizontal="center" vertical="center" wrapText="1"/>
    </xf>
    <xf numFmtId="0" fontId="113" fillId="0" borderId="2" xfId="2579" applyFont="1" applyBorder="1" applyAlignment="1">
      <alignment vertical="center" wrapText="1"/>
    </xf>
    <xf numFmtId="49" fontId="113" fillId="30" borderId="34" xfId="2579" applyNumberFormat="1" applyFont="1" applyFill="1" applyBorder="1" applyAlignment="1">
      <alignment horizontal="center" vertical="center"/>
    </xf>
    <xf numFmtId="0" fontId="7" fillId="30" borderId="0" xfId="2579" applyFill="1"/>
    <xf numFmtId="1" fontId="114" fillId="0" borderId="1" xfId="2579" applyNumberFormat="1" applyFont="1" applyBorder="1" applyAlignment="1">
      <alignment horizontal="center" vertical="center" wrapText="1"/>
    </xf>
    <xf numFmtId="0" fontId="114" fillId="30" borderId="35" xfId="2579" applyFont="1" applyFill="1" applyBorder="1" applyAlignment="1">
      <alignment horizontal="center" vertical="center" wrapText="1"/>
    </xf>
    <xf numFmtId="0" fontId="7" fillId="0" borderId="0" xfId="2579" applyBorder="1"/>
    <xf numFmtId="49" fontId="113" fillId="0" borderId="38" xfId="2579" applyNumberFormat="1" applyFont="1" applyBorder="1" applyAlignment="1">
      <alignment horizontal="center" vertical="center"/>
    </xf>
    <xf numFmtId="0" fontId="113" fillId="0" borderId="32" xfId="2579" applyFont="1" applyBorder="1" applyAlignment="1">
      <alignment horizontal="left" vertical="center" wrapText="1"/>
    </xf>
    <xf numFmtId="0" fontId="114" fillId="0" borderId="32" xfId="2579" applyFont="1" applyBorder="1" applyAlignment="1">
      <alignment horizontal="center" vertical="center" wrapText="1"/>
    </xf>
    <xf numFmtId="2" fontId="114" fillId="0" borderId="32" xfId="2579" applyNumberFormat="1" applyFont="1" applyFill="1" applyBorder="1" applyAlignment="1">
      <alignment horizontal="center" vertical="center" wrapText="1"/>
    </xf>
    <xf numFmtId="2" fontId="114" fillId="30" borderId="32" xfId="2579" applyNumberFormat="1" applyFont="1" applyFill="1" applyBorder="1" applyAlignment="1">
      <alignment horizontal="center" vertical="center" wrapText="1"/>
    </xf>
    <xf numFmtId="0" fontId="114" fillId="30" borderId="32" xfId="2579" applyFont="1" applyFill="1" applyBorder="1" applyAlignment="1">
      <alignment horizontal="center" vertical="center" wrapText="1"/>
    </xf>
    <xf numFmtId="0" fontId="114" fillId="30" borderId="33" xfId="2579" applyFont="1" applyFill="1" applyBorder="1" applyAlignment="1">
      <alignment horizontal="center" vertical="center" wrapText="1"/>
    </xf>
    <xf numFmtId="49" fontId="113" fillId="0" borderId="3" xfId="2579" applyNumberFormat="1" applyFont="1" applyBorder="1" applyAlignment="1">
      <alignment horizontal="center" vertical="center"/>
    </xf>
    <xf numFmtId="0" fontId="113" fillId="0" borderId="3" xfId="2579" applyFont="1" applyBorder="1" applyAlignment="1">
      <alignment vertical="center" wrapText="1"/>
    </xf>
    <xf numFmtId="0" fontId="114" fillId="0" borderId="3" xfId="2579" applyFont="1" applyBorder="1" applyAlignment="1">
      <alignment horizontal="center" vertical="center" wrapText="1"/>
    </xf>
    <xf numFmtId="0" fontId="114" fillId="0" borderId="3" xfId="2579" applyFont="1" applyFill="1" applyBorder="1" applyAlignment="1">
      <alignment horizontal="center" vertical="center" wrapText="1"/>
    </xf>
    <xf numFmtId="0" fontId="114" fillId="30" borderId="3" xfId="2579" applyFont="1" applyFill="1" applyBorder="1" applyAlignment="1">
      <alignment horizontal="center" vertical="center" wrapText="1"/>
    </xf>
    <xf numFmtId="49" fontId="113" fillId="0" borderId="1" xfId="2579" applyNumberFormat="1" applyFont="1" applyBorder="1" applyAlignment="1">
      <alignment horizontal="center" vertical="center"/>
    </xf>
    <xf numFmtId="0" fontId="113" fillId="0" borderId="1" xfId="2579" applyFont="1" applyBorder="1" applyAlignment="1">
      <alignment horizontal="left" vertical="center" wrapText="1"/>
    </xf>
    <xf numFmtId="0" fontId="114" fillId="0" borderId="0" xfId="2579" applyFont="1" applyBorder="1" applyAlignment="1">
      <alignment vertical="center" wrapText="1"/>
    </xf>
    <xf numFmtId="0" fontId="114" fillId="0" borderId="0" xfId="2579" applyFont="1" applyBorder="1" applyAlignment="1">
      <alignment horizontal="center" vertical="center" wrapText="1"/>
    </xf>
    <xf numFmtId="0" fontId="114" fillId="30" borderId="0" xfId="2579" applyFont="1" applyFill="1" applyBorder="1" applyAlignment="1">
      <alignment horizontal="center" vertical="center" wrapText="1"/>
    </xf>
    <xf numFmtId="0" fontId="114" fillId="30" borderId="0" xfId="2579" applyFont="1" applyFill="1" applyAlignment="1">
      <alignment vertical="center"/>
    </xf>
    <xf numFmtId="0" fontId="34" fillId="0" borderId="0" xfId="2579" applyFont="1" applyAlignment="1">
      <alignment vertical="center"/>
    </xf>
    <xf numFmtId="0" fontId="119" fillId="0" borderId="0" xfId="2579" applyFont="1" applyAlignment="1">
      <alignment vertical="center"/>
    </xf>
    <xf numFmtId="0" fontId="114" fillId="0" borderId="0" xfId="2579" applyFont="1" applyAlignment="1">
      <alignment vertical="center"/>
    </xf>
    <xf numFmtId="0" fontId="115" fillId="30" borderId="0" xfId="2579" applyFont="1" applyFill="1" applyAlignment="1">
      <alignment vertical="center"/>
    </xf>
    <xf numFmtId="0" fontId="113" fillId="30" borderId="0" xfId="2579" applyFont="1" applyFill="1" applyAlignment="1">
      <alignment vertical="center"/>
    </xf>
    <xf numFmtId="0" fontId="114" fillId="0" borderId="0" xfId="2579" applyFont="1" applyFill="1" applyAlignment="1">
      <alignment horizontal="left" vertical="center"/>
    </xf>
    <xf numFmtId="0" fontId="114" fillId="30" borderId="0" xfId="2579" applyFont="1" applyFill="1" applyAlignment="1">
      <alignment horizontal="left" vertical="center"/>
    </xf>
    <xf numFmtId="0" fontId="185" fillId="0" borderId="0" xfId="2579" applyFont="1" applyAlignment="1">
      <alignment vertical="center"/>
    </xf>
    <xf numFmtId="0" fontId="113" fillId="0" borderId="0" xfId="2579" applyFont="1" applyAlignment="1">
      <alignment vertical="center"/>
    </xf>
    <xf numFmtId="49" fontId="30" fillId="0" borderId="0" xfId="2579" applyNumberFormat="1" applyFont="1" applyAlignment="1">
      <alignment horizontal="center" vertical="center"/>
    </xf>
    <xf numFmtId="0" fontId="73" fillId="0" borderId="0" xfId="2579" applyFont="1" applyFill="1"/>
    <xf numFmtId="177" fontId="188" fillId="0" borderId="1" xfId="2579" applyNumberFormat="1" applyFont="1" applyBorder="1" applyAlignment="1">
      <alignment horizontal="center" vertical="center" wrapText="1"/>
    </xf>
    <xf numFmtId="0" fontId="189" fillId="0" borderId="1" xfId="2579" applyFont="1" applyFill="1" applyBorder="1" applyAlignment="1">
      <alignment horizontal="center" vertical="center" wrapText="1"/>
    </xf>
    <xf numFmtId="177" fontId="188" fillId="30" borderId="1" xfId="2579" applyNumberFormat="1" applyFont="1" applyFill="1" applyBorder="1" applyAlignment="1">
      <alignment horizontal="center" vertical="center" wrapText="1"/>
    </xf>
    <xf numFmtId="177" fontId="189" fillId="0" borderId="1" xfId="2579" applyNumberFormat="1" applyFont="1" applyBorder="1" applyAlignment="1">
      <alignment horizontal="center" vertical="center" wrapText="1"/>
    </xf>
    <xf numFmtId="177" fontId="189" fillId="0" borderId="35" xfId="2579" applyNumberFormat="1" applyFont="1" applyBorder="1" applyAlignment="1">
      <alignment horizontal="center" vertical="center" wrapText="1"/>
    </xf>
    <xf numFmtId="177" fontId="188" fillId="0" borderId="35" xfId="2579" applyNumberFormat="1" applyFont="1" applyBorder="1" applyAlignment="1">
      <alignment horizontal="center" vertical="center" wrapText="1"/>
    </xf>
    <xf numFmtId="0" fontId="73" fillId="0" borderId="0" xfId="2579" applyFont="1"/>
    <xf numFmtId="0" fontId="190" fillId="0" borderId="0" xfId="5" applyFont="1" applyFill="1" applyAlignment="1" applyProtection="1">
      <alignment horizontal="centerContinuous"/>
    </xf>
    <xf numFmtId="0" fontId="191" fillId="0" borderId="0" xfId="2579" applyFont="1" applyAlignment="1">
      <alignment horizontal="centerContinuous"/>
    </xf>
    <xf numFmtId="0" fontId="191" fillId="30" borderId="0" xfId="2579" applyFont="1" applyFill="1" applyAlignment="1">
      <alignment horizontal="centerContinuous"/>
    </xf>
    <xf numFmtId="0" fontId="184" fillId="0" borderId="0" xfId="2579" applyFont="1" applyFill="1" applyAlignment="1">
      <alignment horizontal="centerContinuous" vertical="center" wrapText="1"/>
    </xf>
    <xf numFmtId="0" fontId="113" fillId="29" borderId="30" xfId="2579" applyFont="1" applyFill="1" applyBorder="1" applyAlignment="1">
      <alignment horizontal="center" vertical="center" wrapText="1"/>
    </xf>
    <xf numFmtId="2" fontId="80" fillId="0" borderId="1" xfId="2579" applyNumberFormat="1" applyFont="1" applyBorder="1" applyAlignment="1">
      <alignment horizontal="center" vertical="center" wrapText="1"/>
    </xf>
    <xf numFmtId="2" fontId="188" fillId="0" borderId="1" xfId="2579" applyNumberFormat="1" applyFont="1" applyBorder="1" applyAlignment="1">
      <alignment horizontal="center" vertical="center" wrapText="1"/>
    </xf>
    <xf numFmtId="2" fontId="189" fillId="0" borderId="1" xfId="2579" applyNumberFormat="1" applyFont="1" applyBorder="1" applyAlignment="1">
      <alignment horizontal="center" vertical="center" wrapText="1"/>
    </xf>
    <xf numFmtId="2" fontId="114" fillId="29" borderId="1" xfId="2579" applyNumberFormat="1" applyFont="1" applyFill="1" applyBorder="1" applyAlignment="1">
      <alignment horizontal="center" vertical="center" wrapText="1"/>
    </xf>
    <xf numFmtId="2" fontId="114" fillId="29" borderId="35" xfId="2579" applyNumberFormat="1" applyFont="1" applyFill="1" applyBorder="1" applyAlignment="1">
      <alignment horizontal="center" vertical="center" wrapText="1"/>
    </xf>
    <xf numFmtId="2" fontId="188" fillId="0" borderId="35" xfId="2579" applyNumberFormat="1" applyFont="1" applyBorder="1" applyAlignment="1">
      <alignment horizontal="center" vertical="center" wrapText="1"/>
    </xf>
    <xf numFmtId="2" fontId="80" fillId="0" borderId="35" xfId="2579" applyNumberFormat="1" applyFont="1" applyBorder="1" applyAlignment="1">
      <alignment horizontal="center" vertical="center" wrapText="1"/>
    </xf>
    <xf numFmtId="0" fontId="30" fillId="40" borderId="29" xfId="0" applyFont="1" applyFill="1" applyBorder="1" applyAlignment="1">
      <alignment horizontal="center" vertical="center" wrapText="1"/>
    </xf>
    <xf numFmtId="2" fontId="114" fillId="40" borderId="1" xfId="2579" applyNumberFormat="1" applyFont="1" applyFill="1" applyBorder="1" applyAlignment="1">
      <alignment horizontal="center" vertical="center" wrapText="1"/>
    </xf>
    <xf numFmtId="4" fontId="114" fillId="40" borderId="1" xfId="2579" applyNumberFormat="1" applyFont="1" applyFill="1" applyBorder="1" applyAlignment="1">
      <alignment horizontal="center" vertical="center" wrapText="1"/>
    </xf>
    <xf numFmtId="1" fontId="114" fillId="31" borderId="1" xfId="2579" applyNumberFormat="1" applyFont="1" applyFill="1" applyBorder="1" applyAlignment="1">
      <alignment horizontal="center" vertical="center" wrapText="1"/>
    </xf>
    <xf numFmtId="1" fontId="80" fillId="2" borderId="1" xfId="2579" applyNumberFormat="1" applyFont="1" applyFill="1" applyBorder="1" applyAlignment="1">
      <alignment horizontal="center" vertical="center" wrapText="1"/>
    </xf>
    <xf numFmtId="1" fontId="188" fillId="0" borderId="1" xfId="2579" applyNumberFormat="1" applyFont="1" applyBorder="1" applyAlignment="1">
      <alignment horizontal="center" vertical="center" wrapText="1"/>
    </xf>
    <xf numFmtId="1" fontId="188" fillId="0" borderId="35" xfId="2579" applyNumberFormat="1" applyFont="1" applyBorder="1" applyAlignment="1">
      <alignment horizontal="center" vertical="center" wrapText="1"/>
    </xf>
    <xf numFmtId="1" fontId="188" fillId="30" borderId="1" xfId="2579" applyNumberFormat="1" applyFont="1" applyFill="1" applyBorder="1" applyAlignment="1">
      <alignment horizontal="center" vertical="center" wrapText="1"/>
    </xf>
    <xf numFmtId="1" fontId="188" fillId="30" borderId="35" xfId="2579" applyNumberFormat="1" applyFont="1" applyFill="1" applyBorder="1" applyAlignment="1">
      <alignment horizontal="center" vertical="center" wrapText="1"/>
    </xf>
    <xf numFmtId="2" fontId="114" fillId="2" borderId="1" xfId="2579" applyNumberFormat="1" applyFont="1" applyFill="1" applyBorder="1" applyAlignment="1">
      <alignment horizontal="center" vertical="center" wrapText="1"/>
    </xf>
    <xf numFmtId="2" fontId="80" fillId="39" borderId="1" xfId="2579" applyNumberFormat="1" applyFont="1" applyFill="1" applyBorder="1" applyAlignment="1">
      <alignment horizontal="center" vertical="center" wrapText="1"/>
    </xf>
    <xf numFmtId="0" fontId="107" fillId="0" borderId="0" xfId="2579" applyFont="1"/>
    <xf numFmtId="0" fontId="192" fillId="0" borderId="0" xfId="2579" applyFont="1" applyFill="1" applyAlignment="1">
      <alignment horizontal="center" vertical="center"/>
    </xf>
    <xf numFmtId="0" fontId="7" fillId="40" borderId="0" xfId="2579" applyFill="1"/>
    <xf numFmtId="2" fontId="188" fillId="40" borderId="1" xfId="2579" applyNumberFormat="1" applyFont="1" applyFill="1" applyBorder="1" applyAlignment="1">
      <alignment horizontal="center" vertical="center" wrapText="1"/>
    </xf>
    <xf numFmtId="0" fontId="80" fillId="30" borderId="1" xfId="2579" applyFont="1" applyFill="1" applyBorder="1" applyAlignment="1">
      <alignment horizontal="center" vertical="center" wrapText="1"/>
    </xf>
    <xf numFmtId="0" fontId="73" fillId="2" borderId="0" xfId="2579" applyFont="1" applyFill="1"/>
    <xf numFmtId="177" fontId="114" fillId="2" borderId="1" xfId="2579" applyNumberFormat="1" applyFont="1" applyFill="1" applyBorder="1" applyAlignment="1">
      <alignment horizontal="center" vertical="center" wrapText="1"/>
    </xf>
    <xf numFmtId="0" fontId="112" fillId="0" borderId="0" xfId="2581" applyFont="1"/>
    <xf numFmtId="0" fontId="6" fillId="0" borderId="0" xfId="2581"/>
    <xf numFmtId="0" fontId="114" fillId="0" borderId="0" xfId="2581" applyFont="1" applyAlignment="1">
      <alignment vertical="center" wrapText="1"/>
    </xf>
    <xf numFmtId="0" fontId="112" fillId="30" borderId="0" xfId="2581" applyFont="1" applyFill="1"/>
    <xf numFmtId="0" fontId="113" fillId="0" borderId="1" xfId="2581" applyFont="1" applyBorder="1" applyAlignment="1">
      <alignment vertical="center" wrapText="1"/>
    </xf>
    <xf numFmtId="0" fontId="114" fillId="0" borderId="1" xfId="2581" applyFont="1" applyBorder="1" applyAlignment="1">
      <alignment horizontal="center" vertical="center" wrapText="1"/>
    </xf>
    <xf numFmtId="0" fontId="114" fillId="30" borderId="1" xfId="2581" applyFont="1" applyFill="1" applyBorder="1" applyAlignment="1">
      <alignment horizontal="center" vertical="center" wrapText="1"/>
    </xf>
    <xf numFmtId="0" fontId="114" fillId="0" borderId="1" xfId="2581" applyFont="1" applyBorder="1" applyAlignment="1">
      <alignment horizontal="left" vertical="center" wrapText="1"/>
    </xf>
    <xf numFmtId="0" fontId="113" fillId="30" borderId="1" xfId="2581" applyFont="1" applyFill="1" applyBorder="1" applyAlignment="1">
      <alignment vertical="center" wrapText="1"/>
    </xf>
    <xf numFmtId="0" fontId="114" fillId="30" borderId="1" xfId="2581" applyFont="1" applyFill="1" applyBorder="1" applyAlignment="1">
      <alignment vertical="center" wrapText="1"/>
    </xf>
    <xf numFmtId="0" fontId="114" fillId="0" borderId="1" xfId="2581" applyFont="1" applyBorder="1" applyAlignment="1">
      <alignment vertical="center" wrapText="1"/>
    </xf>
    <xf numFmtId="0" fontId="6" fillId="30" borderId="0" xfId="2581" applyFill="1"/>
    <xf numFmtId="0" fontId="113" fillId="0" borderId="1" xfId="2581" applyFont="1" applyBorder="1" applyAlignment="1">
      <alignment horizontal="left" vertical="center" wrapText="1"/>
    </xf>
    <xf numFmtId="0" fontId="114" fillId="0" borderId="0" xfId="2581" applyFont="1" applyBorder="1" applyAlignment="1">
      <alignment vertical="center" wrapText="1"/>
    </xf>
    <xf numFmtId="0" fontId="114" fillId="0" borderId="0" xfId="2581" applyFont="1" applyBorder="1" applyAlignment="1">
      <alignment horizontal="center" vertical="center" wrapText="1"/>
    </xf>
    <xf numFmtId="0" fontId="113" fillId="0" borderId="1" xfId="2581" applyFont="1" applyFill="1" applyBorder="1" applyAlignment="1">
      <alignment vertical="center" wrapText="1"/>
    </xf>
    <xf numFmtId="4" fontId="188" fillId="0" borderId="1" xfId="2581" applyNumberFormat="1" applyFont="1" applyBorder="1" applyAlignment="1">
      <alignment horizontal="center" vertical="center" wrapText="1"/>
    </xf>
    <xf numFmtId="177" fontId="188" fillId="0" borderId="1" xfId="2581" applyNumberFormat="1" applyFont="1" applyBorder="1" applyAlignment="1">
      <alignment horizontal="center" vertical="center" wrapText="1"/>
    </xf>
    <xf numFmtId="49" fontId="29" fillId="0" borderId="0" xfId="2581" applyNumberFormat="1" applyFont="1" applyAlignment="1">
      <alignment horizontal="center" vertical="center"/>
    </xf>
    <xf numFmtId="0" fontId="193" fillId="0" borderId="0" xfId="2581" applyFont="1"/>
    <xf numFmtId="0" fontId="186" fillId="0" borderId="0" xfId="2581" applyFont="1" applyAlignment="1">
      <alignment horizontal="left" vertical="center"/>
    </xf>
    <xf numFmtId="0" fontId="112" fillId="0" borderId="0" xfId="2581" applyFont="1" applyAlignment="1">
      <alignment horizontal="left"/>
    </xf>
    <xf numFmtId="0" fontId="30" fillId="0" borderId="0" xfId="2581" applyFont="1" applyAlignment="1">
      <alignment vertical="center" wrapText="1"/>
    </xf>
    <xf numFmtId="0" fontId="186" fillId="0" borderId="0" xfId="2581" applyFont="1" applyAlignment="1">
      <alignment horizontal="center" vertical="center"/>
    </xf>
    <xf numFmtId="0" fontId="184" fillId="0" borderId="0" xfId="2581" applyFont="1" applyAlignment="1">
      <alignment vertical="center"/>
    </xf>
    <xf numFmtId="0" fontId="121" fillId="0" borderId="0" xfId="2581" applyFont="1" applyAlignment="1">
      <alignment horizontal="center" vertical="center"/>
    </xf>
    <xf numFmtId="0" fontId="109" fillId="0" borderId="0" xfId="2581" applyFont="1"/>
    <xf numFmtId="0" fontId="183" fillId="0" borderId="0" xfId="2581" applyFont="1"/>
    <xf numFmtId="49" fontId="35" fillId="0" borderId="1" xfId="2581" applyNumberFormat="1" applyFont="1" applyBorder="1" applyAlignment="1">
      <alignment horizontal="center" vertical="center"/>
    </xf>
    <xf numFmtId="49" fontId="29" fillId="30" borderId="1" xfId="2581" applyNumberFormat="1" applyFont="1" applyFill="1" applyBorder="1" applyAlignment="1">
      <alignment horizontal="center" vertical="center"/>
    </xf>
    <xf numFmtId="0" fontId="114" fillId="30" borderId="1" xfId="2581" applyFont="1" applyFill="1" applyBorder="1" applyAlignment="1">
      <alignment horizontal="left" vertical="center" wrapText="1"/>
    </xf>
    <xf numFmtId="49" fontId="35" fillId="30" borderId="1" xfId="2581" applyNumberFormat="1" applyFont="1" applyFill="1" applyBorder="1" applyAlignment="1">
      <alignment horizontal="center" vertical="center"/>
    </xf>
    <xf numFmtId="0" fontId="114" fillId="0" borderId="3" xfId="2581" applyFont="1" applyFill="1" applyBorder="1" applyAlignment="1">
      <alignment horizontal="left" vertical="center" wrapText="1"/>
    </xf>
    <xf numFmtId="0" fontId="114" fillId="0" borderId="3" xfId="2581" applyFont="1" applyFill="1" applyBorder="1" applyAlignment="1">
      <alignment horizontal="center" vertical="center" wrapText="1"/>
    </xf>
    <xf numFmtId="0" fontId="113" fillId="0" borderId="3" xfId="2581" applyFont="1" applyFill="1" applyBorder="1" applyAlignment="1">
      <alignment horizontal="center" vertical="center" wrapText="1"/>
    </xf>
    <xf numFmtId="0" fontId="113" fillId="0" borderId="3" xfId="2581" applyFont="1" applyBorder="1" applyAlignment="1">
      <alignment horizontal="center" vertical="center" wrapText="1"/>
    </xf>
    <xf numFmtId="0" fontId="114" fillId="0" borderId="1" xfId="2581" applyFont="1" applyFill="1" applyBorder="1" applyAlignment="1">
      <alignment vertical="center" wrapText="1"/>
    </xf>
    <xf numFmtId="0" fontId="114" fillId="0" borderId="1" xfId="2581" applyFont="1" applyFill="1" applyBorder="1" applyAlignment="1">
      <alignment horizontal="center" vertical="center" wrapText="1"/>
    </xf>
    <xf numFmtId="49" fontId="35" fillId="0" borderId="1" xfId="2581" applyNumberFormat="1" applyFont="1" applyFill="1" applyBorder="1" applyAlignment="1">
      <alignment horizontal="center" vertical="center"/>
    </xf>
    <xf numFmtId="49" fontId="29" fillId="0" borderId="1" xfId="2581" applyNumberFormat="1" applyFont="1" applyBorder="1" applyAlignment="1">
      <alignment horizontal="center" vertical="center"/>
    </xf>
    <xf numFmtId="0" fontId="6" fillId="0" borderId="1" xfId="2581" applyBorder="1"/>
    <xf numFmtId="49" fontId="29" fillId="0" borderId="2" xfId="2581" applyNumberFormat="1" applyFont="1" applyBorder="1" applyAlignment="1">
      <alignment horizontal="center" vertical="center"/>
    </xf>
    <xf numFmtId="0" fontId="114" fillId="0" borderId="2" xfId="2581" applyFont="1" applyBorder="1" applyAlignment="1">
      <alignment vertical="center" wrapText="1"/>
    </xf>
    <xf numFmtId="0" fontId="114" fillId="0" borderId="2" xfId="2581" applyFont="1" applyBorder="1" applyAlignment="1">
      <alignment horizontal="center" vertical="center" wrapText="1"/>
    </xf>
    <xf numFmtId="0" fontId="28" fillId="0" borderId="0" xfId="2581" applyFont="1" applyAlignment="1">
      <alignment vertical="center" wrapText="1"/>
    </xf>
    <xf numFmtId="0" fontId="29" fillId="0" borderId="0" xfId="2581" applyFont="1" applyAlignment="1">
      <alignment horizontal="left" vertical="center" wrapText="1"/>
    </xf>
    <xf numFmtId="49" fontId="29" fillId="0" borderId="0" xfId="2581" applyNumberFormat="1" applyFont="1" applyAlignment="1">
      <alignment horizontal="left" vertical="center"/>
    </xf>
    <xf numFmtId="0" fontId="30" fillId="0" borderId="0" xfId="2581" applyFont="1" applyAlignment="1">
      <alignment vertical="center"/>
    </xf>
    <xf numFmtId="10" fontId="29" fillId="0" borderId="0" xfId="226" applyNumberFormat="1" applyFont="1" applyProtection="1"/>
    <xf numFmtId="0" fontId="114" fillId="0" borderId="1" xfId="2581" applyFont="1" applyBorder="1" applyAlignment="1">
      <alignment horizontal="center" vertical="center" wrapText="1"/>
    </xf>
    <xf numFmtId="2" fontId="20" fillId="0" borderId="0" xfId="5" applyNumberFormat="1" applyProtection="1"/>
    <xf numFmtId="172" fontId="73" fillId="0" borderId="0" xfId="5" applyNumberFormat="1" applyFont="1" applyProtection="1"/>
    <xf numFmtId="179" fontId="188" fillId="0" borderId="1" xfId="2581" applyNumberFormat="1" applyFont="1" applyBorder="1" applyAlignment="1">
      <alignment horizontal="center" vertical="center" wrapText="1"/>
    </xf>
    <xf numFmtId="49" fontId="29" fillId="41" borderId="1" xfId="2581" applyNumberFormat="1" applyFont="1" applyFill="1" applyBorder="1" applyAlignment="1">
      <alignment horizontal="center" vertical="center"/>
    </xf>
    <xf numFmtId="49" fontId="29" fillId="41" borderId="0" xfId="2581" applyNumberFormat="1" applyFont="1" applyFill="1" applyAlignment="1">
      <alignment horizontal="center" vertical="center"/>
    </xf>
    <xf numFmtId="0" fontId="6" fillId="41" borderId="0" xfId="2581" applyFill="1"/>
    <xf numFmtId="0" fontId="112" fillId="41" borderId="0" xfId="2581" applyFont="1" applyFill="1"/>
    <xf numFmtId="49" fontId="30" fillId="41" borderId="1" xfId="2581" applyNumberFormat="1" applyFont="1" applyFill="1" applyBorder="1" applyAlignment="1">
      <alignment horizontal="center" vertical="center"/>
    </xf>
    <xf numFmtId="0" fontId="114" fillId="41" borderId="1" xfId="2581" applyFont="1" applyFill="1" applyBorder="1" applyAlignment="1">
      <alignment horizontal="center" vertical="center" wrapText="1"/>
    </xf>
    <xf numFmtId="0" fontId="114" fillId="0" borderId="5" xfId="2581" applyFont="1" applyBorder="1" applyAlignment="1">
      <alignment horizontal="centerContinuous" vertical="center" wrapText="1"/>
    </xf>
    <xf numFmtId="0" fontId="21" fillId="0" borderId="5" xfId="2581" applyFont="1" applyBorder="1" applyAlignment="1">
      <alignment horizontal="centerContinuous" vertical="center"/>
    </xf>
    <xf numFmtId="0" fontId="113" fillId="0" borderId="5" xfId="2581" applyFont="1" applyBorder="1" applyAlignment="1">
      <alignment horizontal="centerContinuous" vertical="center" wrapText="1"/>
    </xf>
    <xf numFmtId="176" fontId="113" fillId="0" borderId="1" xfId="2581" applyNumberFormat="1" applyFont="1" applyBorder="1" applyAlignment="1">
      <alignment horizontal="center" vertical="center" wrapText="1"/>
    </xf>
    <xf numFmtId="177" fontId="188" fillId="0" borderId="1" xfId="2581" applyNumberFormat="1" applyFont="1" applyFill="1" applyBorder="1" applyAlignment="1">
      <alignment horizontal="center" vertical="center" wrapText="1"/>
    </xf>
    <xf numFmtId="0" fontId="188" fillId="0" borderId="1" xfId="2581" applyFont="1" applyBorder="1" applyAlignment="1">
      <alignment horizontal="center" vertical="center" wrapText="1"/>
    </xf>
    <xf numFmtId="4" fontId="114" fillId="0" borderId="1" xfId="2581" applyNumberFormat="1" applyFont="1" applyBorder="1" applyAlignment="1">
      <alignment horizontal="center" vertical="center" wrapText="1"/>
    </xf>
    <xf numFmtId="0" fontId="80" fillId="30" borderId="1" xfId="2581" applyFont="1" applyFill="1" applyBorder="1" applyAlignment="1">
      <alignment vertical="center" wrapText="1"/>
    </xf>
    <xf numFmtId="0" fontId="113" fillId="2" borderId="1" xfId="2581" applyFont="1" applyFill="1" applyBorder="1" applyAlignment="1">
      <alignment vertical="center" wrapText="1"/>
    </xf>
    <xf numFmtId="0" fontId="114" fillId="2" borderId="1" xfId="2581" applyFont="1" applyFill="1" applyBorder="1" applyAlignment="1">
      <alignment horizontal="center" vertical="center" wrapText="1"/>
    </xf>
    <xf numFmtId="210" fontId="114" fillId="2" borderId="1" xfId="2581" applyNumberFormat="1" applyFont="1" applyFill="1" applyBorder="1" applyAlignment="1">
      <alignment horizontal="center" vertical="center" wrapText="1"/>
    </xf>
    <xf numFmtId="0" fontId="86" fillId="0" borderId="1" xfId="2581" applyFont="1" applyBorder="1"/>
    <xf numFmtId="0" fontId="114" fillId="2" borderId="1" xfId="2581" applyFont="1" applyFill="1" applyBorder="1" applyAlignment="1">
      <alignment vertical="center" wrapText="1"/>
    </xf>
    <xf numFmtId="0" fontId="188" fillId="31" borderId="1" xfId="2581" applyFont="1" applyFill="1" applyBorder="1" applyAlignment="1">
      <alignment horizontal="center" vertical="center" wrapText="1"/>
    </xf>
    <xf numFmtId="4" fontId="31" fillId="0" borderId="1" xfId="5" applyNumberFormat="1" applyFont="1" applyFill="1" applyBorder="1" applyAlignment="1" applyProtection="1">
      <alignment horizontal="center" vertical="center" wrapText="1"/>
      <protection locked="0"/>
    </xf>
    <xf numFmtId="0" fontId="119" fillId="0" borderId="3" xfId="0" applyFont="1" applyFill="1" applyBorder="1" applyAlignment="1">
      <alignment vertical="center" wrapText="1"/>
    </xf>
    <xf numFmtId="4" fontId="20" fillId="0" borderId="0" xfId="5" applyNumberFormat="1" applyProtection="1"/>
    <xf numFmtId="4" fontId="21" fillId="2" borderId="0" xfId="5" applyNumberFormat="1" applyFont="1" applyFill="1" applyProtection="1"/>
    <xf numFmtId="0" fontId="35" fillId="0" borderId="0" xfId="5" applyFont="1" applyAlignment="1" applyProtection="1">
      <alignment horizontal="right"/>
    </xf>
    <xf numFmtId="0" fontId="35" fillId="0" borderId="0" xfId="5" applyFont="1" applyAlignment="1" applyProtection="1"/>
    <xf numFmtId="0" fontId="0" fillId="2" borderId="0" xfId="0" applyFill="1"/>
    <xf numFmtId="0" fontId="107" fillId="2" borderId="0" xfId="0" applyFont="1" applyFill="1"/>
    <xf numFmtId="0" fontId="104" fillId="0" borderId="1" xfId="5" applyFont="1" applyFill="1" applyBorder="1" applyAlignment="1" applyProtection="1">
      <alignment horizontal="center" vertical="center" wrapText="1"/>
    </xf>
    <xf numFmtId="4" fontId="102" fillId="2" borderId="0" xfId="0" applyNumberFormat="1" applyFont="1" applyFill="1"/>
    <xf numFmtId="10" fontId="33" fillId="0" borderId="14" xfId="226" applyNumberFormat="1" applyFont="1" applyFill="1" applyBorder="1" applyAlignment="1" applyProtection="1">
      <alignment horizontal="center" vertical="center" wrapText="1"/>
      <protection locked="0"/>
    </xf>
    <xf numFmtId="4" fontId="88" fillId="0" borderId="4" xfId="5" applyNumberFormat="1" applyFont="1" applyFill="1" applyBorder="1" applyAlignment="1" applyProtection="1">
      <alignment horizontal="center" vertical="center" wrapText="1"/>
    </xf>
    <xf numFmtId="4" fontId="73" fillId="0" borderId="0" xfId="5" applyNumberFormat="1" applyFont="1" applyProtection="1"/>
    <xf numFmtId="0" fontId="73" fillId="0" borderId="0" xfId="5" applyFont="1" applyProtection="1"/>
    <xf numFmtId="4" fontId="111" fillId="0" borderId="0" xfId="5" applyNumberFormat="1" applyFont="1"/>
    <xf numFmtId="4" fontId="88" fillId="0" borderId="0" xfId="5" applyNumberFormat="1" applyFont="1" applyFill="1" applyBorder="1" applyAlignment="1" applyProtection="1">
      <alignment horizontal="center" vertical="center" wrapText="1"/>
      <protection locked="0"/>
    </xf>
    <xf numFmtId="49" fontId="121" fillId="0" borderId="8" xfId="5" applyNumberFormat="1" applyFont="1" applyBorder="1" applyAlignment="1" applyProtection="1">
      <alignment horizontal="right" vertical="center" wrapText="1"/>
    </xf>
    <xf numFmtId="0" fontId="121" fillId="0" borderId="1" xfId="0" applyFont="1" applyFill="1" applyBorder="1" applyAlignment="1">
      <alignment vertical="center" wrapText="1"/>
    </xf>
    <xf numFmtId="0" fontId="121" fillId="0" borderId="7" xfId="5" applyFont="1" applyBorder="1" applyAlignment="1" applyProtection="1">
      <alignment horizontal="center" vertical="center" wrapText="1"/>
    </xf>
    <xf numFmtId="2" fontId="196" fillId="0" borderId="14" xfId="226" applyNumberFormat="1" applyFont="1" applyFill="1" applyBorder="1" applyAlignment="1" applyProtection="1">
      <alignment horizontal="center" vertical="center" wrapText="1"/>
      <protection locked="0"/>
    </xf>
    <xf numFmtId="4" fontId="88" fillId="0" borderId="0" xfId="5" applyNumberFormat="1" applyFont="1" applyFill="1" applyBorder="1" applyAlignment="1" applyProtection="1">
      <alignment horizontal="center" vertical="center" wrapText="1"/>
    </xf>
    <xf numFmtId="0" fontId="27" fillId="0" borderId="8" xfId="5" applyFont="1" applyFill="1" applyBorder="1" applyAlignment="1" applyProtection="1">
      <alignment horizontal="center" vertical="center" wrapText="1"/>
    </xf>
    <xf numFmtId="0" fontId="27" fillId="0" borderId="1" xfId="0" applyFont="1" applyFill="1" applyBorder="1" applyAlignment="1">
      <alignment horizontal="center" vertical="center" wrapText="1"/>
    </xf>
    <xf numFmtId="4" fontId="119" fillId="0" borderId="8" xfId="5" applyNumberFormat="1" applyFont="1" applyFill="1" applyBorder="1" applyAlignment="1" applyProtection="1">
      <alignment horizontal="center" vertical="center" wrapText="1"/>
    </xf>
    <xf numFmtId="0" fontId="119" fillId="0" borderId="1" xfId="5" applyFont="1" applyFill="1" applyBorder="1" applyAlignment="1" applyProtection="1">
      <alignment horizontal="center" vertical="center" textRotation="90" wrapText="1"/>
    </xf>
    <xf numFmtId="0" fontId="121" fillId="0" borderId="1" xfId="5" applyFont="1" applyBorder="1" applyAlignment="1" applyProtection="1">
      <alignment horizontal="center" vertical="center" wrapText="1"/>
    </xf>
    <xf numFmtId="0" fontId="121" fillId="0" borderId="1" xfId="5" applyFont="1" applyFill="1" applyBorder="1" applyAlignment="1" applyProtection="1">
      <alignment horizontal="center" vertical="center" wrapText="1"/>
    </xf>
    <xf numFmtId="4" fontId="121" fillId="0" borderId="1" xfId="5" applyNumberFormat="1" applyFont="1" applyFill="1" applyBorder="1" applyAlignment="1" applyProtection="1">
      <alignment horizontal="center" vertical="center" wrapText="1"/>
    </xf>
    <xf numFmtId="4" fontId="121" fillId="0" borderId="2" xfId="5" applyNumberFormat="1" applyFont="1" applyFill="1" applyBorder="1" applyAlignment="1" applyProtection="1">
      <alignment horizontal="center" vertical="center" wrapText="1"/>
      <protection locked="0"/>
    </xf>
    <xf numFmtId="4" fontId="119" fillId="0" borderId="2" xfId="5" applyNumberFormat="1" applyFont="1" applyFill="1" applyBorder="1" applyAlignment="1" applyProtection="1">
      <alignment horizontal="center" vertical="center" wrapText="1"/>
    </xf>
    <xf numFmtId="4" fontId="119" fillId="0" borderId="7" xfId="5" applyNumberFormat="1" applyFont="1" applyFill="1" applyBorder="1" applyAlignment="1" applyProtection="1">
      <alignment horizontal="center" vertical="center" wrapText="1"/>
      <protection locked="0"/>
    </xf>
    <xf numFmtId="4" fontId="119" fillId="0" borderId="7" xfId="5" applyNumberFormat="1" applyFont="1" applyFill="1" applyBorder="1" applyAlignment="1" applyProtection="1">
      <alignment horizontal="center" vertical="center" wrapText="1"/>
    </xf>
    <xf numFmtId="0" fontId="119" fillId="0" borderId="1" xfId="0" applyFont="1" applyFill="1" applyBorder="1" applyAlignment="1">
      <alignment horizontal="center" vertical="center" wrapText="1"/>
    </xf>
    <xf numFmtId="4" fontId="121" fillId="0" borderId="3" xfId="5" applyNumberFormat="1" applyFont="1" applyFill="1" applyBorder="1" applyAlignment="1" applyProtection="1">
      <alignment horizontal="center" vertical="center" wrapText="1"/>
    </xf>
    <xf numFmtId="2" fontId="119" fillId="0" borderId="1" xfId="227" applyNumberFormat="1" applyFont="1" applyFill="1" applyBorder="1" applyAlignment="1">
      <alignment horizontal="center" vertical="center" wrapText="1"/>
    </xf>
    <xf numFmtId="2" fontId="119" fillId="0" borderId="3" xfId="0" applyNumberFormat="1" applyFont="1" applyFill="1" applyBorder="1" applyAlignment="1">
      <alignment horizontal="center" vertical="center" wrapText="1"/>
    </xf>
    <xf numFmtId="0" fontId="120" fillId="0" borderId="1" xfId="0" applyFont="1" applyFill="1" applyBorder="1" applyAlignment="1">
      <alignment vertical="center" wrapText="1"/>
    </xf>
    <xf numFmtId="49" fontId="119" fillId="0" borderId="3" xfId="5" applyNumberFormat="1" applyFont="1" applyBorder="1" applyAlignment="1" applyProtection="1">
      <alignment horizontal="center" vertical="center" wrapText="1"/>
    </xf>
    <xf numFmtId="0" fontId="81" fillId="0" borderId="4" xfId="5" applyFont="1" applyBorder="1" applyAlignment="1" applyProtection="1">
      <alignment horizontal="center" vertical="center" wrapText="1"/>
    </xf>
    <xf numFmtId="0" fontId="119" fillId="0" borderId="3" xfId="5" applyFont="1" applyBorder="1" applyAlignment="1" applyProtection="1">
      <alignment horizontal="center" vertical="center" wrapText="1"/>
    </xf>
    <xf numFmtId="49" fontId="194" fillId="0" borderId="8" xfId="5" applyNumberFormat="1" applyFont="1" applyBorder="1" applyAlignment="1" applyProtection="1">
      <alignment horizontal="right" vertical="center" wrapText="1"/>
    </xf>
    <xf numFmtId="0" fontId="194" fillId="0" borderId="1" xfId="0" applyFont="1" applyBorder="1" applyAlignment="1">
      <alignment vertical="center" wrapText="1"/>
    </xf>
    <xf numFmtId="0" fontId="119" fillId="0" borderId="7" xfId="5" applyFont="1" applyBorder="1" applyAlignment="1" applyProtection="1">
      <alignment horizontal="center" vertical="center" wrapText="1"/>
    </xf>
    <xf numFmtId="4" fontId="121" fillId="0" borderId="1" xfId="5" applyNumberFormat="1" applyFont="1" applyBorder="1" applyAlignment="1" applyProtection="1">
      <alignment horizontal="center" vertical="center" wrapText="1"/>
    </xf>
    <xf numFmtId="49" fontId="118" fillId="0" borderId="8" xfId="5" applyNumberFormat="1" applyFont="1" applyBorder="1" applyAlignment="1" applyProtection="1">
      <alignment horizontal="right" vertical="center" wrapText="1"/>
    </xf>
    <xf numFmtId="4" fontId="119" fillId="0" borderId="1" xfId="5" applyNumberFormat="1" applyFont="1" applyBorder="1" applyAlignment="1" applyProtection="1">
      <alignment horizontal="center" vertical="center" wrapText="1"/>
    </xf>
    <xf numFmtId="4" fontId="119" fillId="0" borderId="1" xfId="5" applyNumberFormat="1" applyFont="1" applyBorder="1" applyAlignment="1" applyProtection="1">
      <alignment horizontal="center" vertical="center" wrapText="1"/>
      <protection locked="0"/>
    </xf>
    <xf numFmtId="49" fontId="118" fillId="0" borderId="1" xfId="5" applyNumberFormat="1" applyFont="1" applyBorder="1" applyAlignment="1" applyProtection="1">
      <alignment horizontal="right" vertical="center" wrapText="1"/>
    </xf>
    <xf numFmtId="0" fontId="118" fillId="0" borderId="4" xfId="5" applyFont="1" applyBorder="1" applyAlignment="1" applyProtection="1">
      <alignment vertical="center" wrapText="1"/>
    </xf>
    <xf numFmtId="0" fontId="119" fillId="0" borderId="1" xfId="5" applyFont="1" applyBorder="1" applyAlignment="1" applyProtection="1">
      <alignment horizontal="center" vertical="center" wrapText="1"/>
    </xf>
    <xf numFmtId="49" fontId="194" fillId="0" borderId="1" xfId="5" applyNumberFormat="1" applyFont="1" applyBorder="1" applyAlignment="1" applyProtection="1">
      <alignment horizontal="right" vertical="center" wrapText="1"/>
    </xf>
    <xf numFmtId="0" fontId="194" fillId="0" borderId="3" xfId="5" applyFont="1" applyBorder="1" applyAlignment="1" applyProtection="1">
      <alignment vertical="center" wrapText="1"/>
    </xf>
    <xf numFmtId="0" fontId="118" fillId="0" borderId="1" xfId="5" applyFont="1" applyBorder="1" applyAlignment="1" applyProtection="1">
      <alignment vertical="center" wrapText="1"/>
    </xf>
    <xf numFmtId="0" fontId="118" fillId="0" borderId="2" xfId="5" applyFont="1" applyBorder="1" applyAlignment="1" applyProtection="1">
      <alignment vertical="center" wrapText="1"/>
    </xf>
    <xf numFmtId="0" fontId="118" fillId="0" borderId="0" xfId="0" applyFont="1"/>
    <xf numFmtId="0" fontId="194" fillId="0" borderId="1" xfId="5" applyFont="1" applyBorder="1" applyAlignment="1" applyProtection="1">
      <alignment vertical="center" wrapText="1"/>
    </xf>
    <xf numFmtId="4" fontId="119" fillId="0" borderId="1" xfId="3276" applyNumberFormat="1" applyFont="1" applyFill="1" applyBorder="1" applyAlignment="1" applyProtection="1">
      <alignment horizontal="center" vertical="center" wrapText="1"/>
    </xf>
    <xf numFmtId="0" fontId="118" fillId="0" borderId="1" xfId="5" applyNumberFormat="1" applyFont="1" applyBorder="1" applyAlignment="1" applyProtection="1">
      <alignment horizontal="right" vertical="center" wrapText="1"/>
    </xf>
    <xf numFmtId="0" fontId="118" fillId="0" borderId="6" xfId="0" applyFont="1" applyBorder="1" applyAlignment="1">
      <alignment vertical="center" wrapText="1"/>
    </xf>
    <xf numFmtId="0" fontId="119" fillId="0" borderId="1" xfId="5" applyNumberFormat="1" applyFont="1" applyBorder="1" applyAlignment="1" applyProtection="1">
      <alignment horizontal="center" vertical="center" wrapText="1"/>
    </xf>
    <xf numFmtId="2" fontId="121" fillId="0" borderId="1" xfId="5" applyNumberFormat="1" applyFont="1" applyBorder="1" applyAlignment="1" applyProtection="1">
      <alignment horizontal="center" vertical="center" wrapText="1"/>
    </xf>
    <xf numFmtId="2" fontId="121" fillId="0" borderId="1" xfId="5" applyNumberFormat="1" applyFont="1" applyFill="1" applyBorder="1" applyAlignment="1" applyProtection="1">
      <alignment horizontal="center" vertical="center" wrapText="1"/>
    </xf>
    <xf numFmtId="2" fontId="119" fillId="0" borderId="1" xfId="5" applyNumberFormat="1" applyFont="1" applyBorder="1" applyAlignment="1" applyProtection="1">
      <alignment horizontal="center" vertical="center" wrapText="1"/>
    </xf>
    <xf numFmtId="2" fontId="119" fillId="0" borderId="1" xfId="5" applyNumberFormat="1" applyFont="1" applyFill="1" applyBorder="1" applyAlignment="1" applyProtection="1">
      <alignment horizontal="center" vertical="center" wrapText="1"/>
    </xf>
    <xf numFmtId="0" fontId="119" fillId="0" borderId="1" xfId="5" applyNumberFormat="1" applyFont="1" applyFill="1" applyBorder="1" applyAlignment="1" applyProtection="1">
      <alignment horizontal="center" vertical="center" wrapText="1"/>
    </xf>
    <xf numFmtId="0" fontId="118" fillId="0" borderId="3" xfId="5" applyFont="1" applyBorder="1" applyAlignment="1" applyProtection="1">
      <alignment vertical="center" wrapText="1"/>
    </xf>
    <xf numFmtId="0" fontId="119" fillId="0" borderId="1" xfId="5" applyNumberFormat="1" applyFont="1" applyFill="1" applyBorder="1" applyAlignment="1" applyProtection="1">
      <alignment horizontal="center" vertical="center" wrapText="1"/>
      <protection locked="0"/>
    </xf>
    <xf numFmtId="2" fontId="197" fillId="0" borderId="1" xfId="0" applyNumberFormat="1" applyFont="1" applyBorder="1" applyAlignment="1">
      <alignment horizontal="center" vertical="center"/>
    </xf>
    <xf numFmtId="2" fontId="197" fillId="0" borderId="1" xfId="0" applyNumberFormat="1" applyFont="1" applyFill="1" applyBorder="1" applyAlignment="1">
      <alignment horizontal="center" vertical="center"/>
    </xf>
    <xf numFmtId="0" fontId="195" fillId="0" borderId="1" xfId="0" applyFont="1" applyBorder="1" applyAlignment="1">
      <alignment horizontal="center" vertical="center"/>
    </xf>
    <xf numFmtId="2" fontId="197" fillId="2" borderId="1" xfId="0" applyNumberFormat="1" applyFont="1" applyFill="1" applyBorder="1" applyAlignment="1">
      <alignment horizontal="center" vertical="center"/>
    </xf>
    <xf numFmtId="0" fontId="197" fillId="2" borderId="1" xfId="0" applyFont="1" applyFill="1" applyBorder="1" applyAlignment="1">
      <alignment horizontal="center" vertical="center"/>
    </xf>
    <xf numFmtId="0" fontId="35" fillId="0" borderId="0" xfId="5" applyNumberFormat="1" applyFont="1" applyFill="1" applyAlignment="1" applyProtection="1">
      <alignment horizontal="centerContinuous" wrapText="1"/>
    </xf>
    <xf numFmtId="0" fontId="119" fillId="0" borderId="1" xfId="5" applyFont="1" applyFill="1" applyBorder="1" applyAlignment="1" applyProtection="1">
      <alignment horizontal="center" vertical="center" wrapText="1"/>
    </xf>
    <xf numFmtId="49" fontId="34" fillId="0" borderId="1" xfId="5" applyNumberFormat="1" applyFont="1" applyFill="1" applyBorder="1" applyAlignment="1" applyProtection="1">
      <alignment horizontal="right" vertical="center" wrapText="1"/>
    </xf>
    <xf numFmtId="0" fontId="34" fillId="0" borderId="1" xfId="5" applyFont="1" applyFill="1" applyBorder="1" applyAlignment="1" applyProtection="1">
      <alignment vertical="center" wrapText="1"/>
    </xf>
    <xf numFmtId="0" fontId="34" fillId="0" borderId="1" xfId="5" applyFont="1" applyFill="1" applyBorder="1" applyAlignment="1" applyProtection="1">
      <alignment horizontal="center" vertical="center" wrapText="1"/>
    </xf>
    <xf numFmtId="2" fontId="198" fillId="0" borderId="1" xfId="5" applyNumberFormat="1" applyFont="1" applyFill="1" applyBorder="1" applyAlignment="1" applyProtection="1">
      <alignment horizontal="center" vertical="center" wrapText="1"/>
    </xf>
    <xf numFmtId="0" fontId="115" fillId="0" borderId="1" xfId="5" applyFont="1" applyFill="1" applyBorder="1" applyAlignment="1" applyProtection="1">
      <alignment vertical="center" wrapText="1"/>
    </xf>
    <xf numFmtId="2" fontId="182" fillId="0" borderId="1" xfId="5" applyNumberFormat="1" applyFont="1" applyFill="1" applyBorder="1" applyAlignment="1" applyProtection="1">
      <alignment horizontal="center" vertical="center" wrapText="1"/>
    </xf>
    <xf numFmtId="4" fontId="198" fillId="0" borderId="1" xfId="5" applyNumberFormat="1" applyFont="1" applyFill="1" applyBorder="1" applyAlignment="1" applyProtection="1">
      <alignment horizontal="center" vertical="center" wrapText="1"/>
    </xf>
    <xf numFmtId="4" fontId="182" fillId="30" borderId="1" xfId="5" applyNumberFormat="1" applyFont="1" applyFill="1" applyBorder="1" applyAlignment="1" applyProtection="1">
      <alignment horizontal="center" vertical="center" wrapText="1"/>
    </xf>
    <xf numFmtId="178" fontId="198" fillId="0" borderId="1" xfId="226" applyNumberFormat="1" applyFont="1" applyFill="1" applyBorder="1" applyAlignment="1" applyProtection="1">
      <alignment horizontal="center" vertical="center" wrapText="1"/>
    </xf>
    <xf numFmtId="0" fontId="17" fillId="0" borderId="0" xfId="5" applyFont="1" applyAlignment="1" applyProtection="1"/>
    <xf numFmtId="0" fontId="0" fillId="0" borderId="0" xfId="0" applyAlignment="1"/>
    <xf numFmtId="0" fontId="27" fillId="0" borderId="0" xfId="5" applyFont="1" applyFill="1" applyBorder="1" applyAlignment="1" applyProtection="1">
      <alignment horizontal="left" vertical="top" wrapText="1"/>
    </xf>
    <xf numFmtId="0" fontId="28" fillId="0" borderId="0" xfId="5" applyFont="1" applyAlignment="1" applyProtection="1">
      <alignment horizontal="center" vertical="top" wrapText="1"/>
      <protection locked="0"/>
    </xf>
    <xf numFmtId="0" fontId="27" fillId="0" borderId="0" xfId="5" applyFont="1" applyBorder="1" applyAlignment="1" applyProtection="1">
      <alignment vertical="top" wrapText="1"/>
    </xf>
    <xf numFmtId="0" fontId="27" fillId="0" borderId="0" xfId="5" applyFont="1" applyFill="1" applyBorder="1" applyAlignment="1" applyProtection="1">
      <alignment vertical="top" wrapText="1"/>
    </xf>
    <xf numFmtId="0" fontId="28" fillId="0" borderId="0" xfId="5" applyFont="1" applyAlignment="1" applyProtection="1">
      <alignment horizontal="center" vertical="center"/>
      <protection locked="0"/>
    </xf>
    <xf numFmtId="0" fontId="28" fillId="0" borderId="0" xfId="5" applyFont="1" applyAlignment="1" applyProtection="1">
      <alignment horizontal="center" vertical="center" wrapText="1"/>
      <protection locked="0"/>
    </xf>
    <xf numFmtId="0" fontId="28" fillId="0" borderId="0" xfId="5" applyFont="1" applyAlignment="1" applyProtection="1">
      <alignment horizontal="left" vertical="center"/>
      <protection locked="0"/>
    </xf>
    <xf numFmtId="0" fontId="28" fillId="0" borderId="0" xfId="5" applyFont="1" applyAlignment="1" applyProtection="1">
      <alignment wrapText="1"/>
      <protection locked="0"/>
    </xf>
    <xf numFmtId="0" fontId="28" fillId="0" borderId="0" xfId="5" applyFont="1" applyAlignment="1">
      <alignment vertical="top" wrapText="1"/>
    </xf>
    <xf numFmtId="0" fontId="28" fillId="0" borderId="0" xfId="5" applyFont="1" applyAlignment="1" applyProtection="1">
      <alignment wrapText="1"/>
    </xf>
    <xf numFmtId="0" fontId="84" fillId="0" borderId="0" xfId="5" applyFont="1" applyAlignment="1" applyProtection="1">
      <alignment horizontal="center" wrapText="1"/>
    </xf>
    <xf numFmtId="0" fontId="28" fillId="0" borderId="0" xfId="5" applyFont="1" applyAlignment="1" applyProtection="1">
      <alignment vertical="top" wrapText="1"/>
    </xf>
    <xf numFmtId="0" fontId="28" fillId="0" borderId="0" xfId="5" applyFont="1" applyAlignment="1" applyProtection="1">
      <alignment horizontal="center"/>
    </xf>
    <xf numFmtId="49" fontId="27" fillId="0" borderId="1" xfId="5" applyNumberFormat="1" applyFont="1" applyBorder="1" applyAlignment="1" applyProtection="1">
      <alignment vertical="center" wrapText="1"/>
    </xf>
    <xf numFmtId="0" fontId="30" fillId="0" borderId="1" xfId="5"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8" fillId="0" borderId="13" xfId="5" applyFont="1" applyBorder="1" applyAlignment="1" applyProtection="1">
      <alignment horizontal="center" vertical="center" wrapText="1"/>
    </xf>
    <xf numFmtId="0" fontId="28" fillId="0" borderId="14" xfId="5" applyFont="1" applyBorder="1" applyAlignment="1" applyProtection="1">
      <alignment horizontal="center" vertical="center" wrapText="1"/>
    </xf>
    <xf numFmtId="0" fontId="28" fillId="0" borderId="10" xfId="5" applyFont="1" applyBorder="1" applyAlignment="1" applyProtection="1">
      <alignment horizontal="center" vertical="center" wrapText="1"/>
    </xf>
    <xf numFmtId="0" fontId="28" fillId="0" borderId="11" xfId="5" applyFont="1" applyBorder="1" applyAlignment="1" applyProtection="1">
      <alignment horizontal="center" vertical="center" wrapText="1"/>
    </xf>
    <xf numFmtId="0" fontId="28" fillId="0" borderId="5" xfId="5" applyFont="1" applyBorder="1" applyAlignment="1" applyProtection="1">
      <alignment horizontal="center" vertical="center" wrapText="1"/>
    </xf>
    <xf numFmtId="0" fontId="28" fillId="0" borderId="12" xfId="5" applyFont="1" applyBorder="1" applyAlignment="1" applyProtection="1">
      <alignment horizontal="center" vertical="center" wrapText="1"/>
    </xf>
    <xf numFmtId="0" fontId="35" fillId="0" borderId="0" xfId="5" applyFont="1" applyAlignment="1" applyProtection="1">
      <alignment horizontal="center"/>
    </xf>
    <xf numFmtId="0" fontId="85" fillId="0" borderId="0" xfId="5" applyFont="1" applyBorder="1" applyAlignment="1" applyProtection="1">
      <alignment horizontal="center"/>
    </xf>
    <xf numFmtId="0" fontId="35" fillId="0" borderId="0" xfId="5" applyFont="1" applyAlignment="1" applyProtection="1">
      <alignment horizontal="right"/>
    </xf>
    <xf numFmtId="0" fontId="28" fillId="0" borderId="0" xfId="5" applyFont="1" applyAlignment="1" applyProtection="1">
      <alignment horizontal="center"/>
      <protection locked="0"/>
    </xf>
    <xf numFmtId="0" fontId="0" fillId="0" borderId="0" xfId="0" applyAlignment="1">
      <alignment horizontal="center"/>
    </xf>
    <xf numFmtId="0" fontId="104" fillId="0" borderId="1" xfId="5" applyFont="1" applyFill="1" applyBorder="1" applyAlignment="1" applyProtection="1">
      <alignment horizontal="center" vertical="center" wrapText="1"/>
    </xf>
    <xf numFmtId="0" fontId="28" fillId="0" borderId="0" xfId="5" applyFont="1" applyAlignment="1" applyProtection="1">
      <alignment horizontal="center" vertical="top" wrapText="1"/>
      <protection locked="0"/>
    </xf>
    <xf numFmtId="0" fontId="0" fillId="0" borderId="0" xfId="0" applyAlignment="1">
      <alignment horizontal="center" vertical="top" wrapText="1"/>
    </xf>
    <xf numFmtId="49" fontId="27" fillId="0" borderId="2" xfId="5" applyNumberFormat="1" applyFont="1" applyBorder="1" applyAlignment="1" applyProtection="1">
      <alignment horizontal="center" vertical="center" wrapText="1"/>
    </xf>
    <xf numFmtId="49" fontId="27" fillId="0" borderId="4" xfId="5" applyNumberFormat="1" applyFont="1" applyBorder="1" applyAlignment="1" applyProtection="1">
      <alignment horizontal="center" vertical="center" wrapText="1"/>
    </xf>
    <xf numFmtId="49" fontId="27" fillId="0" borderId="3" xfId="5" applyNumberFormat="1" applyFont="1" applyBorder="1" applyAlignment="1" applyProtection="1">
      <alignment horizontal="center" vertical="center" wrapText="1"/>
    </xf>
    <xf numFmtId="0" fontId="29" fillId="0" borderId="2" xfId="5" applyFont="1" applyBorder="1" applyAlignment="1" applyProtection="1">
      <alignment horizontal="center" vertical="center" wrapText="1"/>
    </xf>
    <xf numFmtId="0" fontId="29" fillId="0" borderId="4" xfId="5" applyFont="1" applyBorder="1" applyAlignment="1" applyProtection="1">
      <alignment horizontal="center" vertical="center" wrapText="1"/>
    </xf>
    <xf numFmtId="0" fontId="29" fillId="0" borderId="3" xfId="5" applyFont="1" applyBorder="1" applyAlignment="1" applyProtection="1">
      <alignment horizontal="center" vertical="center" wrapText="1"/>
    </xf>
    <xf numFmtId="0" fontId="27" fillId="0" borderId="2" xfId="5" applyFont="1" applyBorder="1" applyAlignment="1" applyProtection="1">
      <alignment horizontal="center" vertical="center" wrapText="1"/>
    </xf>
    <xf numFmtId="0" fontId="27" fillId="0" borderId="4" xfId="5" applyFont="1" applyBorder="1" applyAlignment="1" applyProtection="1">
      <alignment horizontal="center" vertical="center" wrapText="1"/>
    </xf>
    <xf numFmtId="0" fontId="27" fillId="0" borderId="3" xfId="5" applyFont="1" applyBorder="1" applyAlignment="1" applyProtection="1">
      <alignment horizontal="center" vertical="center" wrapText="1"/>
    </xf>
    <xf numFmtId="49" fontId="27" fillId="0" borderId="1" xfId="5" applyNumberFormat="1"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5" fillId="0" borderId="5" xfId="5" applyFont="1" applyBorder="1" applyAlignment="1" applyProtection="1">
      <alignment horizontal="right"/>
    </xf>
    <xf numFmtId="0" fontId="35" fillId="0" borderId="5" xfId="0" applyFont="1" applyBorder="1" applyAlignment="1"/>
    <xf numFmtId="0" fontId="35" fillId="0" borderId="0" xfId="5" applyFont="1" applyFill="1" applyAlignment="1" applyProtection="1">
      <alignment horizontal="center"/>
    </xf>
    <xf numFmtId="0" fontId="85" fillId="0" borderId="0" xfId="5" applyFont="1" applyFill="1" applyAlignment="1" applyProtection="1">
      <alignment horizontal="center"/>
    </xf>
    <xf numFmtId="0" fontId="27" fillId="0" borderId="0" xfId="5" applyFont="1" applyFill="1" applyBorder="1" applyAlignment="1" applyProtection="1">
      <alignment horizontal="center" vertical="top"/>
    </xf>
    <xf numFmtId="0" fontId="29" fillId="0" borderId="5" xfId="5" applyFont="1" applyFill="1" applyBorder="1" applyAlignment="1" applyProtection="1">
      <alignment horizontal="right"/>
    </xf>
    <xf numFmtId="0" fontId="29" fillId="0" borderId="5" xfId="0" applyFont="1" applyBorder="1" applyAlignment="1"/>
    <xf numFmtId="0" fontId="119" fillId="0" borderId="1" xfId="5" applyFont="1" applyFill="1" applyBorder="1" applyAlignment="1" applyProtection="1">
      <alignment horizontal="center" vertical="center" wrapText="1"/>
    </xf>
    <xf numFmtId="0" fontId="81" fillId="0" borderId="1" xfId="5" applyFont="1" applyFill="1" applyBorder="1" applyAlignment="1" applyProtection="1">
      <alignment horizontal="center" vertical="center" wrapText="1"/>
    </xf>
    <xf numFmtId="0" fontId="0" fillId="0" borderId="0" xfId="0" applyAlignment="1">
      <alignment vertical="top" wrapText="1"/>
    </xf>
    <xf numFmtId="49" fontId="35"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0" xfId="0" applyFont="1" applyAlignment="1">
      <alignment horizontal="right" vertical="top" wrapText="1"/>
    </xf>
    <xf numFmtId="0" fontId="35" fillId="0" borderId="0" xfId="0" applyFont="1" applyAlignment="1">
      <alignment horizontal="right" vertical="top"/>
    </xf>
    <xf numFmtId="49" fontId="35" fillId="0" borderId="0" xfId="0" applyNumberFormat="1" applyFont="1" applyAlignment="1">
      <alignment horizontal="center"/>
    </xf>
    <xf numFmtId="0" fontId="35" fillId="0" borderId="0" xfId="0" applyFont="1" applyAlignment="1">
      <alignment horizontal="center"/>
    </xf>
    <xf numFmtId="49" fontId="29" fillId="0" borderId="0" xfId="0" applyNumberFormat="1" applyFont="1" applyAlignment="1"/>
    <xf numFmtId="0" fontId="29" fillId="0" borderId="0" xfId="0" applyFont="1" applyAlignment="1"/>
    <xf numFmtId="49" fontId="29" fillId="0" borderId="0" xfId="0" applyNumberFormat="1" applyFont="1" applyBorder="1" applyAlignment="1">
      <alignment horizontal="center" vertical="top"/>
    </xf>
    <xf numFmtId="0" fontId="29" fillId="0" borderId="0" xfId="0" applyFont="1" applyBorder="1" applyAlignment="1">
      <alignment horizontal="center" vertical="top"/>
    </xf>
    <xf numFmtId="0" fontId="78" fillId="0" borderId="1" xfId="0" applyFont="1" applyBorder="1" applyAlignment="1">
      <alignment horizontal="center" vertical="center" wrapText="1"/>
    </xf>
    <xf numFmtId="0" fontId="29" fillId="0" borderId="0" xfId="0" applyFont="1" applyAlignment="1">
      <alignment vertical="top" wrapText="1"/>
    </xf>
    <xf numFmtId="49" fontId="35" fillId="0" borderId="0" xfId="0" applyNumberFormat="1" applyFont="1" applyAlignment="1">
      <alignment horizontal="center" wrapText="1"/>
    </xf>
    <xf numFmtId="0" fontId="74" fillId="0" borderId="0" xfId="0" applyFont="1" applyAlignment="1">
      <alignment horizontal="center" wrapText="1"/>
    </xf>
    <xf numFmtId="49" fontId="29" fillId="0" borderId="0" xfId="0" applyNumberFormat="1" applyFont="1" applyAlignment="1">
      <alignment horizontal="center"/>
    </xf>
    <xf numFmtId="0" fontId="29" fillId="0" borderId="0" xfId="0" applyFont="1" applyAlignment="1">
      <alignment horizontal="center"/>
    </xf>
    <xf numFmtId="0" fontId="29" fillId="0" borderId="0" xfId="0" applyFont="1" applyAlignment="1">
      <alignment wrapText="1"/>
    </xf>
    <xf numFmtId="0" fontId="17" fillId="0" borderId="1" xfId="0" applyFont="1" applyBorder="1" applyAlignment="1">
      <alignment vertical="top" wrapText="1"/>
    </xf>
    <xf numFmtId="0" fontId="78" fillId="0" borderId="28" xfId="0" applyFont="1" applyFill="1" applyBorder="1" applyAlignment="1">
      <alignment vertical="center" wrapText="1"/>
    </xf>
    <xf numFmtId="0" fontId="0" fillId="0" borderId="0" xfId="0" applyAlignment="1">
      <alignment wrapText="1"/>
    </xf>
    <xf numFmtId="49" fontId="78" fillId="0" borderId="1" xfId="0" applyNumberFormat="1" applyFont="1" applyBorder="1" applyAlignment="1">
      <alignment horizontal="center" vertical="center" wrapText="1"/>
    </xf>
    <xf numFmtId="0" fontId="29" fillId="0" borderId="0" xfId="0" applyFont="1" applyAlignment="1">
      <alignment vertical="top"/>
    </xf>
    <xf numFmtId="0" fontId="0" fillId="0" borderId="0" xfId="0" applyAlignment="1">
      <alignment vertical="top"/>
    </xf>
    <xf numFmtId="0" fontId="35" fillId="0" borderId="0" xfId="0" applyFont="1" applyAlignment="1">
      <alignment horizontal="center" vertical="top"/>
    </xf>
    <xf numFmtId="0" fontId="74" fillId="0" borderId="0" xfId="0" applyFont="1" applyAlignment="1">
      <alignment horizontal="center" vertical="top"/>
    </xf>
    <xf numFmtId="0" fontId="29"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left" wrapText="1"/>
    </xf>
    <xf numFmtId="0" fontId="0" fillId="0" borderId="0" xfId="0" applyAlignment="1">
      <alignment horizontal="left" wrapText="1"/>
    </xf>
    <xf numFmtId="0" fontId="184" fillId="0" borderId="0" xfId="2581" applyFont="1" applyAlignment="1">
      <alignment horizontal="center" vertical="center"/>
    </xf>
    <xf numFmtId="0" fontId="187" fillId="0" borderId="0" xfId="2581" applyFont="1" applyAlignment="1">
      <alignment horizontal="center" vertical="center"/>
    </xf>
    <xf numFmtId="0" fontId="184" fillId="0" borderId="0" xfId="2581" applyFont="1" applyAlignment="1">
      <alignment horizontal="center" vertical="center" wrapText="1"/>
    </xf>
    <xf numFmtId="0" fontId="184" fillId="0" borderId="0" xfId="2581" applyFont="1" applyFill="1" applyAlignment="1">
      <alignment horizontal="center" vertical="center" wrapText="1"/>
    </xf>
    <xf numFmtId="49" fontId="75" fillId="0" borderId="1" xfId="2581" applyNumberFormat="1" applyFont="1" applyBorder="1" applyAlignment="1">
      <alignment horizontal="center" vertical="center" wrapText="1"/>
    </xf>
    <xf numFmtId="0" fontId="113" fillId="0" borderId="1" xfId="2581" applyFont="1" applyBorder="1" applyAlignment="1">
      <alignment horizontal="center" vertical="center" wrapText="1"/>
    </xf>
    <xf numFmtId="0" fontId="114" fillId="0" borderId="1" xfId="2581" applyFont="1" applyBorder="1" applyAlignment="1">
      <alignment horizontal="center" vertical="center" wrapText="1"/>
    </xf>
    <xf numFmtId="49" fontId="35" fillId="41" borderId="0" xfId="2581" applyNumberFormat="1" applyFont="1" applyFill="1" applyBorder="1" applyAlignment="1">
      <alignment horizontal="center" vertical="center"/>
    </xf>
    <xf numFmtId="49" fontId="81" fillId="41" borderId="5" xfId="2581" applyNumberFormat="1" applyFont="1" applyFill="1" applyBorder="1" applyAlignment="1">
      <alignment horizontal="right" vertical="center"/>
    </xf>
    <xf numFmtId="49" fontId="29" fillId="0" borderId="1" xfId="2581" applyNumberFormat="1" applyFont="1" applyFill="1" applyBorder="1" applyAlignment="1">
      <alignment horizontal="center" vertical="center"/>
    </xf>
    <xf numFmtId="0" fontId="113" fillId="41" borderId="1" xfId="2581" applyFont="1" applyFill="1" applyBorder="1" applyAlignment="1">
      <alignment horizontal="center" vertical="center" wrapText="1"/>
    </xf>
    <xf numFmtId="0" fontId="114" fillId="0" borderId="2" xfId="2581" applyFont="1" applyBorder="1" applyAlignment="1">
      <alignment horizontal="center" vertical="center" wrapText="1"/>
    </xf>
    <xf numFmtId="0" fontId="114" fillId="0" borderId="3" xfId="2581" applyFont="1" applyBorder="1" applyAlignment="1">
      <alignment horizontal="center" vertical="center" wrapText="1"/>
    </xf>
    <xf numFmtId="0" fontId="34" fillId="0" borderId="0" xfId="2581" applyFont="1" applyAlignment="1">
      <alignment horizontal="center" vertical="center" wrapText="1"/>
    </xf>
    <xf numFmtId="0" fontId="34" fillId="0" borderId="0" xfId="2581" applyFont="1" applyAlignment="1">
      <alignment horizontal="left" vertical="center" wrapText="1"/>
    </xf>
    <xf numFmtId="49" fontId="34" fillId="0" borderId="0" xfId="2581" applyNumberFormat="1" applyFont="1" applyAlignment="1">
      <alignment horizontal="left" vertical="center"/>
    </xf>
    <xf numFmtId="0" fontId="114" fillId="0" borderId="0" xfId="2581" applyFont="1" applyAlignment="1">
      <alignment vertical="center" wrapText="1"/>
    </xf>
    <xf numFmtId="0" fontId="113" fillId="0" borderId="5" xfId="2581" applyFont="1" applyBorder="1" applyAlignment="1">
      <alignment horizontal="center" vertical="center" wrapText="1"/>
    </xf>
    <xf numFmtId="0" fontId="114" fillId="0" borderId="0" xfId="2581" applyFont="1" applyAlignment="1">
      <alignment horizontal="center" vertical="center" wrapText="1"/>
    </xf>
    <xf numFmtId="0" fontId="34" fillId="0" borderId="0" xfId="2579" applyFont="1" applyAlignment="1">
      <alignment horizontal="center" vertical="center"/>
    </xf>
    <xf numFmtId="0" fontId="34" fillId="0" borderId="0" xfId="2579" applyFont="1" applyFill="1" applyAlignment="1">
      <alignment horizontal="left" vertical="center"/>
    </xf>
    <xf numFmtId="0" fontId="113" fillId="0" borderId="0" xfId="2579" applyFont="1" applyAlignment="1">
      <alignment vertical="center"/>
    </xf>
    <xf numFmtId="0" fontId="114" fillId="0" borderId="1" xfId="2579" applyFont="1" applyBorder="1" applyAlignment="1">
      <alignment horizontal="center" vertical="center" wrapText="1"/>
    </xf>
    <xf numFmtId="0" fontId="114" fillId="0" borderId="35" xfId="2579" applyFont="1" applyBorder="1" applyAlignment="1">
      <alignment horizontal="center" vertical="center" wrapText="1"/>
    </xf>
    <xf numFmtId="0" fontId="114" fillId="30" borderId="8" xfId="2579" applyFont="1" applyFill="1" applyBorder="1" applyAlignment="1">
      <alignment horizontal="center" vertical="center" wrapText="1"/>
    </xf>
    <xf numFmtId="0" fontId="114" fillId="30" borderId="9" xfId="2579" applyFont="1" applyFill="1" applyBorder="1" applyAlignment="1">
      <alignment horizontal="center" vertical="center" wrapText="1"/>
    </xf>
    <xf numFmtId="0" fontId="114" fillId="30" borderId="47" xfId="2579" applyFont="1" applyFill="1" applyBorder="1" applyAlignment="1">
      <alignment horizontal="center" vertical="center" wrapText="1"/>
    </xf>
    <xf numFmtId="0" fontId="114" fillId="0" borderId="2" xfId="2579" applyFont="1" applyBorder="1" applyAlignment="1">
      <alignment horizontal="center" vertical="center" wrapText="1"/>
    </xf>
    <xf numFmtId="0" fontId="114" fillId="0" borderId="4" xfId="2579" applyFont="1" applyBorder="1" applyAlignment="1">
      <alignment horizontal="center" vertical="center" wrapText="1"/>
    </xf>
    <xf numFmtId="0" fontId="114" fillId="0" borderId="3" xfId="2579" applyFont="1" applyBorder="1" applyAlignment="1">
      <alignment horizontal="center" vertical="center" wrapText="1"/>
    </xf>
    <xf numFmtId="0" fontId="30" fillId="0" borderId="0" xfId="2579" applyFont="1" applyBorder="1" applyAlignment="1">
      <alignment vertical="center" wrapText="1"/>
    </xf>
    <xf numFmtId="0" fontId="192" fillId="0" borderId="0" xfId="2579" applyFont="1" applyFill="1" applyAlignment="1">
      <alignment horizontal="center" vertical="center"/>
    </xf>
    <xf numFmtId="49" fontId="113" fillId="0" borderId="37" xfId="2579" applyNumberFormat="1" applyFont="1" applyBorder="1" applyAlignment="1">
      <alignment horizontal="center" vertical="center" wrapText="1"/>
    </xf>
    <xf numFmtId="49" fontId="113" fillId="0" borderId="34" xfId="2579" applyNumberFormat="1" applyFont="1" applyBorder="1" applyAlignment="1">
      <alignment horizontal="center" vertical="center" wrapText="1"/>
    </xf>
    <xf numFmtId="0" fontId="113" fillId="0" borderId="30" xfId="2579" applyFont="1" applyBorder="1" applyAlignment="1">
      <alignment horizontal="center" vertical="center" wrapText="1"/>
    </xf>
    <xf numFmtId="0" fontId="113" fillId="0" borderId="1" xfId="2579" applyFont="1" applyBorder="1" applyAlignment="1">
      <alignment horizontal="center" vertical="center" wrapText="1"/>
    </xf>
    <xf numFmtId="0" fontId="113" fillId="0" borderId="30" xfId="2579" applyFont="1" applyFill="1" applyBorder="1" applyAlignment="1">
      <alignment horizontal="center" vertical="center" wrapText="1"/>
    </xf>
    <xf numFmtId="0" fontId="113" fillId="0" borderId="1" xfId="2579" applyFont="1" applyFill="1" applyBorder="1" applyAlignment="1">
      <alignment horizontal="center" vertical="center" wrapText="1"/>
    </xf>
    <xf numFmtId="0" fontId="82" fillId="41" borderId="0" xfId="2580" applyFont="1" applyFill="1" applyAlignment="1" applyProtection="1">
      <alignment horizontal="left" vertical="top" wrapText="1"/>
    </xf>
    <xf numFmtId="0" fontId="114" fillId="0" borderId="0" xfId="2579" applyFont="1" applyAlignment="1">
      <alignment vertical="top" wrapText="1"/>
    </xf>
    <xf numFmtId="0" fontId="114" fillId="0" borderId="0" xfId="2579" applyFont="1" applyAlignment="1">
      <alignment horizontal="left" vertical="center" wrapText="1"/>
    </xf>
    <xf numFmtId="0" fontId="184" fillId="41" borderId="0" xfId="2579" applyFont="1" applyFill="1" applyAlignment="1">
      <alignment horizontal="center" vertical="center"/>
    </xf>
    <xf numFmtId="0" fontId="184" fillId="41" borderId="0" xfId="2579" applyFont="1" applyFill="1" applyAlignment="1">
      <alignment horizontal="center" vertical="center" wrapText="1"/>
    </xf>
    <xf numFmtId="0" fontId="113" fillId="0" borderId="31" xfId="2579" applyFont="1" applyFill="1" applyBorder="1" applyAlignment="1">
      <alignment horizontal="center" vertical="center" wrapText="1"/>
    </xf>
    <xf numFmtId="0" fontId="28" fillId="0" borderId="1" xfId="5" applyFont="1" applyFill="1" applyBorder="1" applyAlignment="1" applyProtection="1">
      <alignment horizontal="center" vertical="center" wrapText="1"/>
    </xf>
    <xf numFmtId="0" fontId="199" fillId="0" borderId="0" xfId="5" applyFont="1" applyAlignment="1" applyProtection="1">
      <alignment horizontal="left"/>
      <protection locked="0"/>
    </xf>
    <xf numFmtId="0" fontId="35" fillId="0" borderId="0" xfId="5" applyFont="1" applyBorder="1" applyAlignment="1" applyProtection="1">
      <alignment horizontal="left"/>
    </xf>
    <xf numFmtId="0" fontId="35" fillId="0" borderId="0" xfId="0" applyFont="1" applyAlignment="1">
      <alignment horizontal="left" vertical="top"/>
    </xf>
    <xf numFmtId="0" fontId="35" fillId="0" borderId="0" xfId="0" applyFont="1" applyAlignment="1">
      <alignment horizontal="left" vertical="top"/>
    </xf>
  </cellXfs>
  <cellStyles count="3318">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12" xfId="3317"/>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00FFFF"/>
      <color rgb="FFFF7C80"/>
      <color rgb="FFEC20C5"/>
      <color rgb="FFFF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M41"/>
  <sheetViews>
    <sheetView view="pageBreakPreview" topLeftCell="A19" zoomScaleNormal="100" zoomScaleSheetLayoutView="100" workbookViewId="0">
      <selection activeCell="B2" sqref="B2:H2"/>
    </sheetView>
  </sheetViews>
  <sheetFormatPr defaultColWidth="9.140625" defaultRowHeight="15"/>
  <cols>
    <col min="1" max="1" width="5" style="8" customWidth="1"/>
    <col min="2" max="2" width="30.85546875" style="8" customWidth="1"/>
    <col min="3" max="3" width="9.5703125" style="10" customWidth="1"/>
    <col min="4" max="4" width="10.28515625" style="8" customWidth="1"/>
    <col min="5" max="8" width="12.42578125" style="8" customWidth="1"/>
    <col min="9" max="9" width="16.5703125" style="8" customWidth="1"/>
    <col min="10" max="10" width="16.28515625" style="8" customWidth="1"/>
    <col min="11" max="11" width="10.7109375" style="8" customWidth="1"/>
    <col min="12" max="12" width="16.7109375" style="8" customWidth="1"/>
    <col min="13" max="13" width="11.28515625" style="8" customWidth="1"/>
    <col min="14" max="24" width="3.85546875" style="8" customWidth="1"/>
    <col min="25" max="16384" width="9.140625" style="8"/>
  </cols>
  <sheetData>
    <row r="1" spans="1:10" ht="14.45" customHeight="1">
      <c r="A1" s="63"/>
      <c r="B1" s="64"/>
      <c r="C1" s="65"/>
      <c r="D1" s="66"/>
      <c r="F1" s="129"/>
      <c r="G1" s="129"/>
      <c r="H1" s="125" t="s">
        <v>637</v>
      </c>
    </row>
    <row r="2" spans="1:10" ht="18.75" customHeight="1">
      <c r="A2" s="63"/>
      <c r="B2" s="503" t="s">
        <v>365</v>
      </c>
      <c r="C2" s="503"/>
      <c r="D2" s="503"/>
      <c r="E2" s="503"/>
      <c r="F2" s="503"/>
      <c r="G2" s="503"/>
      <c r="H2" s="503"/>
    </row>
    <row r="3" spans="1:10">
      <c r="A3" s="63"/>
      <c r="B3" s="504" t="s">
        <v>386</v>
      </c>
      <c r="C3" s="504"/>
      <c r="D3" s="504"/>
      <c r="E3" s="504"/>
      <c r="F3" s="504"/>
      <c r="G3" s="504"/>
      <c r="H3" s="504"/>
    </row>
    <row r="4" spans="1:10" ht="33.6" customHeight="1">
      <c r="A4" s="446" t="s">
        <v>633</v>
      </c>
      <c r="B4" s="119"/>
      <c r="C4" s="119"/>
      <c r="D4" s="119"/>
      <c r="E4" s="119"/>
      <c r="F4" s="119"/>
      <c r="G4" s="119"/>
      <c r="H4" s="119"/>
    </row>
    <row r="5" spans="1:10" ht="12.75" customHeight="1">
      <c r="A5" s="63"/>
      <c r="B5" s="505"/>
      <c r="C5" s="505"/>
      <c r="D5" s="505"/>
      <c r="E5" s="505"/>
      <c r="F5" s="505"/>
      <c r="G5" s="505"/>
      <c r="H5" s="505"/>
    </row>
    <row r="6" spans="1:10">
      <c r="A6" s="506" t="s">
        <v>145</v>
      </c>
      <c r="B6" s="507"/>
      <c r="C6" s="507"/>
      <c r="D6" s="507"/>
      <c r="E6" s="507"/>
      <c r="F6" s="507"/>
      <c r="G6" s="507"/>
      <c r="H6" s="507"/>
    </row>
    <row r="7" spans="1:10" ht="27" customHeight="1">
      <c r="A7" s="508" t="s">
        <v>4</v>
      </c>
      <c r="B7" s="509" t="s">
        <v>94</v>
      </c>
      <c r="C7" s="508" t="s">
        <v>17</v>
      </c>
      <c r="D7" s="508" t="s">
        <v>628</v>
      </c>
      <c r="E7" s="508" t="s">
        <v>191</v>
      </c>
      <c r="F7" s="508"/>
      <c r="G7" s="508"/>
      <c r="H7" s="508"/>
    </row>
    <row r="8" spans="1:10" ht="27" customHeight="1">
      <c r="A8" s="508"/>
      <c r="B8" s="509"/>
      <c r="C8" s="508"/>
      <c r="D8" s="508"/>
      <c r="E8" s="447" t="s">
        <v>0</v>
      </c>
      <c r="F8" s="447" t="s">
        <v>119</v>
      </c>
      <c r="G8" s="447" t="s">
        <v>85</v>
      </c>
      <c r="H8" s="447" t="s">
        <v>86</v>
      </c>
    </row>
    <row r="9" spans="1:10" ht="12.75" customHeight="1">
      <c r="A9" s="447">
        <v>1</v>
      </c>
      <c r="B9" s="447">
        <v>2</v>
      </c>
      <c r="C9" s="447">
        <v>3</v>
      </c>
      <c r="D9" s="447">
        <v>4</v>
      </c>
      <c r="E9" s="447">
        <v>5</v>
      </c>
      <c r="F9" s="447">
        <v>6</v>
      </c>
      <c r="G9" s="447">
        <v>7</v>
      </c>
      <c r="H9" s="447">
        <v>8</v>
      </c>
    </row>
    <row r="10" spans="1:10" ht="25.5">
      <c r="A10" s="448">
        <v>1</v>
      </c>
      <c r="B10" s="449" t="s">
        <v>192</v>
      </c>
      <c r="C10" s="450" t="s">
        <v>63</v>
      </c>
      <c r="D10" s="451">
        <v>2082.5099578643958</v>
      </c>
      <c r="E10" s="451">
        <v>1832.2943957134767</v>
      </c>
      <c r="F10" s="451" t="s">
        <v>339</v>
      </c>
      <c r="G10" s="451">
        <v>2874.0018112057246</v>
      </c>
      <c r="H10" s="451">
        <v>3852.0490187361252</v>
      </c>
    </row>
    <row r="11" spans="1:10" ht="25.5">
      <c r="A11" s="448" t="s">
        <v>7</v>
      </c>
      <c r="B11" s="449" t="s">
        <v>128</v>
      </c>
      <c r="C11" s="450" t="s">
        <v>63</v>
      </c>
      <c r="D11" s="451">
        <v>2082.5099578643958</v>
      </c>
      <c r="E11" s="451">
        <v>1832.2943957134767</v>
      </c>
      <c r="F11" s="451" t="s">
        <v>339</v>
      </c>
      <c r="G11" s="451">
        <v>2874.0018112057246</v>
      </c>
      <c r="H11" s="451">
        <v>3852.0490187361252</v>
      </c>
      <c r="I11" s="351"/>
    </row>
    <row r="12" spans="1:10" ht="25.5">
      <c r="A12" s="448" t="s">
        <v>8</v>
      </c>
      <c r="B12" s="449" t="s">
        <v>193</v>
      </c>
      <c r="C12" s="450" t="s">
        <v>63</v>
      </c>
      <c r="D12" s="451">
        <v>0</v>
      </c>
      <c r="E12" s="451">
        <v>0</v>
      </c>
      <c r="F12" s="451" t="s">
        <v>339</v>
      </c>
      <c r="G12" s="451">
        <v>0</v>
      </c>
      <c r="H12" s="451">
        <v>0</v>
      </c>
      <c r="J12" s="177"/>
    </row>
    <row r="13" spans="1:10">
      <c r="A13" s="448" t="s">
        <v>32</v>
      </c>
      <c r="B13" s="449" t="s">
        <v>95</v>
      </c>
      <c r="C13" s="450" t="s">
        <v>63</v>
      </c>
      <c r="D13" s="451">
        <v>0</v>
      </c>
      <c r="E13" s="451">
        <v>0</v>
      </c>
      <c r="F13" s="451" t="s">
        <v>339</v>
      </c>
      <c r="G13" s="451">
        <v>0</v>
      </c>
      <c r="H13" s="451">
        <v>0</v>
      </c>
      <c r="I13" s="352"/>
      <c r="J13" s="177"/>
    </row>
    <row r="14" spans="1:10" ht="25.5">
      <c r="A14" s="448">
        <v>2</v>
      </c>
      <c r="B14" s="449" t="s">
        <v>629</v>
      </c>
      <c r="C14" s="450" t="s">
        <v>63</v>
      </c>
      <c r="D14" s="451">
        <v>301.21813276234502</v>
      </c>
      <c r="E14" s="451">
        <v>274.10524295049618</v>
      </c>
      <c r="F14" s="451" t="s">
        <v>339</v>
      </c>
      <c r="G14" s="451">
        <v>386.98270800357699</v>
      </c>
      <c r="H14" s="451">
        <v>492.96207211908319</v>
      </c>
    </row>
    <row r="15" spans="1:10" ht="25.5">
      <c r="A15" s="448" t="s">
        <v>9</v>
      </c>
      <c r="B15" s="449" t="s">
        <v>96</v>
      </c>
      <c r="C15" s="450" t="s">
        <v>63</v>
      </c>
      <c r="D15" s="451">
        <v>301.21813276234502</v>
      </c>
      <c r="E15" s="451">
        <v>274.10524295049618</v>
      </c>
      <c r="F15" s="451" t="s">
        <v>339</v>
      </c>
      <c r="G15" s="451">
        <v>386.98270800357699</v>
      </c>
      <c r="H15" s="451">
        <v>492.96207211908319</v>
      </c>
      <c r="I15" s="175"/>
    </row>
    <row r="16" spans="1:10">
      <c r="A16" s="448" t="s">
        <v>10</v>
      </c>
      <c r="B16" s="449" t="s">
        <v>194</v>
      </c>
      <c r="C16" s="450" t="s">
        <v>63</v>
      </c>
      <c r="D16" s="451">
        <v>0</v>
      </c>
      <c r="E16" s="451">
        <v>0</v>
      </c>
      <c r="F16" s="451" t="s">
        <v>339</v>
      </c>
      <c r="G16" s="451">
        <v>0</v>
      </c>
      <c r="H16" s="451">
        <v>0</v>
      </c>
      <c r="I16" s="177"/>
    </row>
    <row r="17" spans="1:13">
      <c r="A17" s="448" t="s">
        <v>47</v>
      </c>
      <c r="B17" s="449" t="s">
        <v>95</v>
      </c>
      <c r="C17" s="450" t="s">
        <v>63</v>
      </c>
      <c r="D17" s="451">
        <v>0</v>
      </c>
      <c r="E17" s="451">
        <v>0</v>
      </c>
      <c r="F17" s="451" t="s">
        <v>339</v>
      </c>
      <c r="G17" s="451">
        <v>0</v>
      </c>
      <c r="H17" s="451">
        <v>0</v>
      </c>
      <c r="J17" s="177"/>
    </row>
    <row r="18" spans="1:13" ht="25.5">
      <c r="A18" s="448">
        <v>3</v>
      </c>
      <c r="B18" s="449" t="s">
        <v>382</v>
      </c>
      <c r="C18" s="450" t="s">
        <v>63</v>
      </c>
      <c r="D18" s="451">
        <v>18.987457622613409</v>
      </c>
      <c r="E18" s="451">
        <v>18.987457622613409</v>
      </c>
      <c r="F18" s="451" t="s">
        <v>339</v>
      </c>
      <c r="G18" s="451">
        <v>18.987457622613409</v>
      </c>
      <c r="H18" s="451">
        <v>18.987457622613409</v>
      </c>
    </row>
    <row r="19" spans="1:13" ht="25.5">
      <c r="A19" s="448" t="s">
        <v>48</v>
      </c>
      <c r="B19" s="449" t="s">
        <v>97</v>
      </c>
      <c r="C19" s="450" t="s">
        <v>63</v>
      </c>
      <c r="D19" s="451">
        <v>18.987457622613409</v>
      </c>
      <c r="E19" s="451">
        <v>18.987457622613409</v>
      </c>
      <c r="F19" s="451" t="s">
        <v>339</v>
      </c>
      <c r="G19" s="451">
        <v>18.987457622613409</v>
      </c>
      <c r="H19" s="451">
        <v>18.987457622613409</v>
      </c>
    </row>
    <row r="20" spans="1:13">
      <c r="A20" s="448" t="s">
        <v>49</v>
      </c>
      <c r="B20" s="449" t="s">
        <v>194</v>
      </c>
      <c r="C20" s="450" t="s">
        <v>63</v>
      </c>
      <c r="D20" s="451">
        <v>0</v>
      </c>
      <c r="E20" s="451">
        <v>0</v>
      </c>
      <c r="F20" s="451" t="s">
        <v>339</v>
      </c>
      <c r="G20" s="451">
        <v>0</v>
      </c>
      <c r="H20" s="451">
        <v>0</v>
      </c>
      <c r="J20" s="177"/>
    </row>
    <row r="21" spans="1:13">
      <c r="A21" s="448" t="s">
        <v>50</v>
      </c>
      <c r="B21" s="449" t="s">
        <v>95</v>
      </c>
      <c r="C21" s="450" t="s">
        <v>63</v>
      </c>
      <c r="D21" s="451">
        <v>0</v>
      </c>
      <c r="E21" s="451">
        <v>0</v>
      </c>
      <c r="F21" s="451" t="s">
        <v>339</v>
      </c>
      <c r="G21" s="451">
        <v>0</v>
      </c>
      <c r="H21" s="451">
        <v>0</v>
      </c>
      <c r="J21" s="177"/>
    </row>
    <row r="22" spans="1:13" ht="26.25" customHeight="1">
      <c r="A22" s="448">
        <v>4</v>
      </c>
      <c r="B22" s="452" t="s">
        <v>195</v>
      </c>
      <c r="C22" s="450" t="s">
        <v>63</v>
      </c>
      <c r="D22" s="453">
        <v>2402.715548249354</v>
      </c>
      <c r="E22" s="453">
        <v>2125.3870962865863</v>
      </c>
      <c r="F22" s="453" t="s">
        <v>339</v>
      </c>
      <c r="G22" s="453">
        <v>3279.9719768319151</v>
      </c>
      <c r="H22" s="453">
        <v>4363.9985484778217</v>
      </c>
      <c r="I22"/>
      <c r="J22" s="145"/>
      <c r="K22" s="145"/>
      <c r="L22" s="145"/>
      <c r="M22" s="145"/>
    </row>
    <row r="23" spans="1:13" ht="25.5">
      <c r="A23" s="448" t="s">
        <v>11</v>
      </c>
      <c r="B23" s="449" t="s">
        <v>98</v>
      </c>
      <c r="C23" s="450" t="s">
        <v>63</v>
      </c>
      <c r="D23" s="451">
        <v>2402.715548249354</v>
      </c>
      <c r="E23" s="451">
        <v>2125.3870962865863</v>
      </c>
      <c r="F23" s="451" t="s">
        <v>339</v>
      </c>
      <c r="G23" s="451">
        <v>3279.9719768319151</v>
      </c>
      <c r="H23" s="451">
        <v>4363.9985484778217</v>
      </c>
      <c r="I23" s="189"/>
      <c r="J23" s="145"/>
      <c r="L23" s="190"/>
    </row>
    <row r="24" spans="1:13">
      <c r="A24" s="448" t="s">
        <v>99</v>
      </c>
      <c r="B24" s="449" t="s">
        <v>194</v>
      </c>
      <c r="C24" s="450" t="s">
        <v>63</v>
      </c>
      <c r="D24" s="451">
        <v>0</v>
      </c>
      <c r="E24" s="451">
        <v>0</v>
      </c>
      <c r="F24" s="451" t="s">
        <v>339</v>
      </c>
      <c r="G24" s="451">
        <v>0</v>
      </c>
      <c r="H24" s="451">
        <v>0</v>
      </c>
      <c r="I24"/>
      <c r="J24" s="145"/>
      <c r="L24" s="190"/>
    </row>
    <row r="25" spans="1:13">
      <c r="A25" s="448" t="s">
        <v>117</v>
      </c>
      <c r="B25" s="449" t="s">
        <v>95</v>
      </c>
      <c r="C25" s="450" t="s">
        <v>63</v>
      </c>
      <c r="D25" s="451">
        <v>0</v>
      </c>
      <c r="E25" s="451">
        <v>0</v>
      </c>
      <c r="F25" s="451" t="s">
        <v>339</v>
      </c>
      <c r="G25" s="451">
        <v>0</v>
      </c>
      <c r="H25" s="451">
        <v>0</v>
      </c>
      <c r="I25"/>
    </row>
    <row r="26" spans="1:13" ht="51">
      <c r="A26" s="448" t="s">
        <v>120</v>
      </c>
      <c r="B26" s="449" t="s">
        <v>630</v>
      </c>
      <c r="C26" s="450" t="s">
        <v>21</v>
      </c>
      <c r="D26" s="181">
        <v>80052.49930595333</v>
      </c>
      <c r="E26" s="181">
        <v>55224.93185474963</v>
      </c>
      <c r="F26" s="181" t="s">
        <v>339</v>
      </c>
      <c r="G26" s="181">
        <v>21719.213477082314</v>
      </c>
      <c r="H26" s="181">
        <v>3108.3539741213945</v>
      </c>
      <c r="I26" s="182"/>
    </row>
    <row r="27" spans="1:13" ht="38.25">
      <c r="A27" s="448" t="s">
        <v>12</v>
      </c>
      <c r="B27" s="449" t="s">
        <v>100</v>
      </c>
      <c r="C27" s="450" t="s">
        <v>21</v>
      </c>
      <c r="D27" s="454">
        <v>80052.49930595333</v>
      </c>
      <c r="E27" s="454">
        <v>55224.93185474963</v>
      </c>
      <c r="F27" s="454" t="s">
        <v>339</v>
      </c>
      <c r="G27" s="454">
        <v>21719.213477082314</v>
      </c>
      <c r="H27" s="454">
        <v>3108.3539741213945</v>
      </c>
      <c r="I27" s="376"/>
      <c r="J27" s="376"/>
      <c r="K27" s="376"/>
      <c r="L27" s="376"/>
      <c r="M27" s="386"/>
    </row>
    <row r="28" spans="1:13">
      <c r="A28" s="448" t="s">
        <v>13</v>
      </c>
      <c r="B28" s="449" t="s">
        <v>194</v>
      </c>
      <c r="C28" s="450" t="s">
        <v>21</v>
      </c>
      <c r="D28" s="454">
        <v>0</v>
      </c>
      <c r="E28" s="454">
        <v>0</v>
      </c>
      <c r="F28" s="454" t="s">
        <v>339</v>
      </c>
      <c r="G28" s="454">
        <v>0</v>
      </c>
      <c r="H28" s="454">
        <v>0</v>
      </c>
      <c r="L28" s="376"/>
      <c r="M28" s="387"/>
    </row>
    <row r="29" spans="1:13" ht="38.25">
      <c r="A29" s="448" t="s">
        <v>14</v>
      </c>
      <c r="B29" s="449" t="s">
        <v>101</v>
      </c>
      <c r="C29" s="450" t="s">
        <v>21</v>
      </c>
      <c r="D29" s="454">
        <v>0</v>
      </c>
      <c r="E29" s="454">
        <v>0</v>
      </c>
      <c r="F29" s="454" t="s">
        <v>339</v>
      </c>
      <c r="G29" s="454">
        <v>0</v>
      </c>
      <c r="H29" s="454">
        <v>0</v>
      </c>
      <c r="I29" s="376"/>
      <c r="J29" s="376"/>
      <c r="K29" s="376"/>
      <c r="L29" s="376"/>
      <c r="M29" s="386"/>
    </row>
    <row r="30" spans="1:13" ht="51">
      <c r="A30" s="448" t="s">
        <v>121</v>
      </c>
      <c r="B30" s="449" t="s">
        <v>196</v>
      </c>
      <c r="C30" s="450" t="s">
        <v>6</v>
      </c>
      <c r="D30" s="455">
        <v>33317.51</v>
      </c>
      <c r="E30" s="455">
        <v>25983.47</v>
      </c>
      <c r="F30" s="455" t="s">
        <v>339</v>
      </c>
      <c r="G30" s="455">
        <v>6621.768</v>
      </c>
      <c r="H30" s="455">
        <v>712.27199999999993</v>
      </c>
      <c r="I30" s="376"/>
      <c r="J30" s="376"/>
      <c r="K30" s="376"/>
      <c r="L30" s="377"/>
      <c r="M30" s="386"/>
    </row>
    <row r="31" spans="1:13" ht="25.5">
      <c r="A31" s="448" t="s">
        <v>15</v>
      </c>
      <c r="B31" s="449" t="s">
        <v>102</v>
      </c>
      <c r="C31" s="450" t="s">
        <v>6</v>
      </c>
      <c r="D31" s="181">
        <v>33317.51</v>
      </c>
      <c r="E31" s="454">
        <v>25983.47</v>
      </c>
      <c r="F31" s="454" t="s">
        <v>339</v>
      </c>
      <c r="G31" s="454">
        <v>6621.768</v>
      </c>
      <c r="H31" s="454">
        <v>712.27199999999993</v>
      </c>
      <c r="I31" s="351"/>
      <c r="J31" s="351"/>
      <c r="K31" s="351"/>
      <c r="L31" s="376"/>
    </row>
    <row r="32" spans="1:13" ht="25.5">
      <c r="A32" s="448" t="s">
        <v>16</v>
      </c>
      <c r="B32" s="449" t="s">
        <v>84</v>
      </c>
      <c r="C32" s="450" t="s">
        <v>6</v>
      </c>
      <c r="D32" s="181"/>
      <c r="E32" s="454"/>
      <c r="F32" s="454" t="s">
        <v>339</v>
      </c>
      <c r="G32" s="454"/>
      <c r="H32" s="454"/>
      <c r="I32" s="351"/>
      <c r="J32" s="351"/>
      <c r="K32" s="351"/>
      <c r="L32" s="351"/>
    </row>
    <row r="33" spans="1:12">
      <c r="A33" s="448" t="s">
        <v>122</v>
      </c>
      <c r="B33" s="449" t="s">
        <v>103</v>
      </c>
      <c r="C33" s="450"/>
      <c r="D33" s="454"/>
      <c r="E33" s="454"/>
      <c r="F33" s="454" t="s">
        <v>339</v>
      </c>
      <c r="G33" s="454"/>
      <c r="H33" s="454"/>
      <c r="I33" s="351"/>
      <c r="J33" s="351"/>
      <c r="K33" s="351"/>
      <c r="L33" s="351"/>
    </row>
    <row r="34" spans="1:12">
      <c r="A34" s="448" t="s">
        <v>52</v>
      </c>
      <c r="B34" s="449" t="s">
        <v>105</v>
      </c>
      <c r="C34" s="450" t="s">
        <v>1</v>
      </c>
      <c r="D34" s="456">
        <v>0</v>
      </c>
      <c r="E34" s="456">
        <v>0</v>
      </c>
      <c r="F34" s="456" t="s">
        <v>339</v>
      </c>
      <c r="G34" s="456">
        <v>0</v>
      </c>
      <c r="H34" s="456">
        <v>0</v>
      </c>
      <c r="I34" s="351"/>
      <c r="J34" s="351"/>
      <c r="K34" s="351"/>
      <c r="L34" s="351"/>
    </row>
    <row r="35" spans="1:12">
      <c r="A35" s="448" t="s">
        <v>54</v>
      </c>
      <c r="B35" s="449" t="s">
        <v>107</v>
      </c>
      <c r="C35" s="450" t="s">
        <v>1</v>
      </c>
      <c r="D35" s="456">
        <v>0</v>
      </c>
      <c r="E35" s="456">
        <v>0</v>
      </c>
      <c r="F35" s="456" t="s">
        <v>339</v>
      </c>
      <c r="G35" s="456">
        <v>0</v>
      </c>
      <c r="H35" s="456">
        <v>0</v>
      </c>
      <c r="I35" s="351"/>
    </row>
    <row r="36" spans="1:12">
      <c r="A36" s="448" t="s">
        <v>56</v>
      </c>
      <c r="B36" s="449" t="s">
        <v>109</v>
      </c>
      <c r="C36" s="450" t="s">
        <v>1</v>
      </c>
      <c r="D36" s="456">
        <v>0</v>
      </c>
      <c r="E36" s="456">
        <v>0</v>
      </c>
      <c r="F36" s="456" t="s">
        <v>339</v>
      </c>
      <c r="G36" s="456">
        <v>0</v>
      </c>
      <c r="H36" s="456">
        <v>0</v>
      </c>
    </row>
    <row r="37" spans="1:12">
      <c r="A37" s="448" t="s">
        <v>58</v>
      </c>
      <c r="B37" s="449" t="s">
        <v>111</v>
      </c>
      <c r="C37" s="450" t="s">
        <v>1</v>
      </c>
      <c r="D37" s="456">
        <v>0</v>
      </c>
      <c r="E37" s="456">
        <v>0</v>
      </c>
      <c r="F37" s="456" t="s">
        <v>339</v>
      </c>
      <c r="G37" s="456">
        <v>0</v>
      </c>
      <c r="H37" s="456">
        <v>0</v>
      </c>
    </row>
    <row r="38" spans="1:12">
      <c r="A38" s="67"/>
      <c r="B38" s="68"/>
      <c r="C38" s="65"/>
      <c r="D38" s="131"/>
      <c r="E38" s="131"/>
      <c r="F38" s="131"/>
      <c r="G38" s="131"/>
      <c r="H38" s="131"/>
    </row>
    <row r="39" spans="1:12" ht="16.5" customHeight="1">
      <c r="A39" s="69"/>
      <c r="B39" s="139" t="s">
        <v>634</v>
      </c>
      <c r="C39" s="70"/>
      <c r="D39" s="463" t="s">
        <v>635</v>
      </c>
      <c r="E39" s="70"/>
      <c r="F39" s="142" t="s">
        <v>636</v>
      </c>
      <c r="G39" s="70"/>
      <c r="H39" s="70"/>
    </row>
    <row r="40" spans="1:12" ht="17.25" customHeight="1">
      <c r="A40" s="69"/>
      <c r="B40" s="460" t="s">
        <v>163</v>
      </c>
      <c r="C40" s="468"/>
      <c r="D40" s="464" t="s">
        <v>143</v>
      </c>
      <c r="E40" s="468"/>
      <c r="F40" s="465" t="s">
        <v>162</v>
      </c>
      <c r="G40" s="143"/>
      <c r="H40" s="469"/>
    </row>
    <row r="41" spans="1:12" ht="25.5" customHeight="1">
      <c r="A41" s="69"/>
      <c r="B41" s="26"/>
      <c r="C41" s="470"/>
      <c r="D41" s="470"/>
      <c r="E41" s="470"/>
      <c r="F41" s="470"/>
      <c r="G41" s="470"/>
      <c r="H41" s="470"/>
    </row>
  </sheetData>
  <mergeCells count="9">
    <mergeCell ref="B2:H2"/>
    <mergeCell ref="B3:H3"/>
    <mergeCell ref="B5:H5"/>
    <mergeCell ref="A6:H6"/>
    <mergeCell ref="A7:A8"/>
    <mergeCell ref="B7:B8"/>
    <mergeCell ref="C7:C8"/>
    <mergeCell ref="D7:D8"/>
    <mergeCell ref="E7:H7"/>
  </mergeCells>
  <conditionalFormatting sqref="B1">
    <cfRule type="containsText" dxfId="0" priority="1" operator="containsText" text="Для корек">
      <formula>NOT(ISERROR(SEARCH("Для корек",B1)))</formula>
    </cfRule>
  </conditionalFormatting>
  <pageMargins left="0.55118110236220474" right="0.39370078740157483" top="0.35433070866141736" bottom="0.234375" header="0.31496062992125984" footer="0.31496062992125984"/>
  <pageSetup paperSize="9" scale="88" orientation="portrait" r:id="rId1"/>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S89"/>
  <sheetViews>
    <sheetView topLeftCell="A7" zoomScale="55" zoomScaleNormal="55" zoomScaleSheetLayoutView="75" workbookViewId="0">
      <selection activeCell="T57" sqref="T57"/>
    </sheetView>
  </sheetViews>
  <sheetFormatPr defaultColWidth="9.140625" defaultRowHeight="15.75"/>
  <cols>
    <col min="1" max="1" width="5.42578125" style="262" customWidth="1"/>
    <col min="2" max="2" width="38" style="194" customWidth="1"/>
    <col min="3" max="3" width="12.42578125" style="194" customWidth="1"/>
    <col min="4" max="4" width="13.85546875" style="194" customWidth="1"/>
    <col min="5" max="5" width="15" style="231" customWidth="1"/>
    <col min="6" max="6" width="13.140625" style="194" customWidth="1"/>
    <col min="7" max="7" width="14.5703125" style="194" customWidth="1"/>
    <col min="8" max="9" width="12.28515625" style="194" customWidth="1"/>
    <col min="10" max="10" width="20.85546875" style="194" customWidth="1"/>
    <col min="11" max="11" width="10.42578125" style="194" bestFit="1" customWidth="1"/>
    <col min="12" max="14" width="9.140625" style="194" customWidth="1"/>
    <col min="15" max="16384" width="9.140625" style="194"/>
  </cols>
  <sheetData>
    <row r="1" spans="1:18" ht="53.45" customHeight="1">
      <c r="A1" s="191"/>
      <c r="B1" s="192"/>
      <c r="C1" s="192"/>
      <c r="D1" s="192"/>
      <c r="E1" s="192"/>
      <c r="F1" s="582" t="s">
        <v>538</v>
      </c>
      <c r="G1" s="582"/>
      <c r="H1" s="582"/>
      <c r="I1" s="582"/>
      <c r="J1" s="193"/>
    </row>
    <row r="2" spans="1:18">
      <c r="A2" s="191"/>
      <c r="B2" s="192"/>
      <c r="C2" s="192"/>
      <c r="D2" s="192"/>
      <c r="E2" s="192"/>
      <c r="F2" s="192"/>
      <c r="G2" s="192"/>
      <c r="H2" s="583"/>
      <c r="I2" s="583"/>
      <c r="J2" s="195"/>
    </row>
    <row r="3" spans="1:18" ht="15.6" customHeight="1">
      <c r="A3" s="191"/>
      <c r="B3" s="192"/>
      <c r="C3" s="192"/>
      <c r="D3" s="192"/>
      <c r="E3" s="192"/>
      <c r="F3" s="192"/>
      <c r="G3" s="192"/>
      <c r="H3" s="584"/>
      <c r="I3" s="584"/>
      <c r="J3" s="195"/>
    </row>
    <row r="4" spans="1:18" ht="17.25">
      <c r="A4" s="191"/>
      <c r="B4" s="585" t="s">
        <v>390</v>
      </c>
      <c r="C4" s="585"/>
      <c r="D4" s="585"/>
      <c r="E4" s="585"/>
      <c r="F4" s="585"/>
      <c r="G4" s="585"/>
      <c r="H4" s="585"/>
      <c r="I4" s="585"/>
      <c r="J4" s="263" t="s">
        <v>391</v>
      </c>
    </row>
    <row r="5" spans="1:18" ht="17.25">
      <c r="A5" s="191"/>
      <c r="B5" s="586" t="s">
        <v>392</v>
      </c>
      <c r="C5" s="586"/>
      <c r="D5" s="586"/>
      <c r="E5" s="586"/>
      <c r="F5" s="586"/>
      <c r="G5" s="586"/>
      <c r="H5" s="586"/>
      <c r="I5" s="586"/>
      <c r="J5" s="263" t="s">
        <v>391</v>
      </c>
    </row>
    <row r="6" spans="1:18" s="195" customFormat="1" ht="17.25">
      <c r="A6" s="271" t="e">
        <f>#REF!</f>
        <v>#REF!</v>
      </c>
      <c r="B6" s="274"/>
      <c r="C6" s="274"/>
      <c r="D6" s="274"/>
      <c r="E6" s="274"/>
      <c r="F6" s="274"/>
      <c r="G6" s="274"/>
      <c r="H6" s="274"/>
      <c r="I6" s="274"/>
      <c r="J6" s="263"/>
    </row>
    <row r="7" spans="1:18" ht="18">
      <c r="A7" s="271" t="e">
        <f>#REF!</f>
        <v>#REF!</v>
      </c>
      <c r="B7" s="272"/>
      <c r="C7" s="272"/>
      <c r="D7" s="272"/>
      <c r="E7" s="273"/>
      <c r="F7" s="272"/>
      <c r="G7" s="272"/>
      <c r="H7" s="272"/>
      <c r="I7" s="272"/>
      <c r="J7" s="195"/>
    </row>
    <row r="8" spans="1:18" thickBot="1">
      <c r="A8" s="119"/>
      <c r="B8" s="192"/>
      <c r="C8" s="192"/>
      <c r="D8" s="192"/>
      <c r="E8" s="196"/>
      <c r="F8" s="192"/>
      <c r="G8" s="192"/>
      <c r="H8" s="192"/>
      <c r="I8" s="192"/>
      <c r="J8" s="195"/>
    </row>
    <row r="9" spans="1:18" ht="53.45" customHeight="1">
      <c r="A9" s="576" t="s">
        <v>4</v>
      </c>
      <c r="B9" s="578" t="s">
        <v>393</v>
      </c>
      <c r="C9" s="580" t="s">
        <v>17</v>
      </c>
      <c r="D9" s="275" t="s">
        <v>540</v>
      </c>
      <c r="E9" s="275" t="s">
        <v>541</v>
      </c>
      <c r="F9" s="580" t="s">
        <v>515</v>
      </c>
      <c r="G9" s="580"/>
      <c r="H9" s="580"/>
      <c r="I9" s="587"/>
      <c r="J9" s="195"/>
    </row>
    <row r="10" spans="1:18" ht="31.5">
      <c r="A10" s="577"/>
      <c r="B10" s="579"/>
      <c r="C10" s="581"/>
      <c r="D10" s="265" t="e">
        <f>#REF!</f>
        <v>#REF!</v>
      </c>
      <c r="E10" s="265" t="e">
        <f>#REF!</f>
        <v>#REF!</v>
      </c>
      <c r="F10" s="197" t="s">
        <v>394</v>
      </c>
      <c r="G10" s="198" t="s">
        <v>395</v>
      </c>
      <c r="H10" s="198" t="s">
        <v>376</v>
      </c>
      <c r="I10" s="199" t="s">
        <v>116</v>
      </c>
      <c r="J10" s="270" t="s">
        <v>539</v>
      </c>
    </row>
    <row r="11" spans="1:18">
      <c r="A11" s="200" t="s">
        <v>396</v>
      </c>
      <c r="B11" s="201">
        <v>2</v>
      </c>
      <c r="C11" s="201">
        <v>3</v>
      </c>
      <c r="D11" s="201">
        <v>4</v>
      </c>
      <c r="E11" s="202">
        <v>5</v>
      </c>
      <c r="F11" s="201">
        <v>6</v>
      </c>
      <c r="G11" s="201">
        <v>7</v>
      </c>
      <c r="H11" s="201">
        <v>8</v>
      </c>
      <c r="I11" s="203">
        <v>9</v>
      </c>
      <c r="K11"/>
      <c r="L11"/>
      <c r="M11"/>
      <c r="N11"/>
      <c r="O11"/>
      <c r="P11"/>
      <c r="Q11"/>
      <c r="R11"/>
    </row>
    <row r="12" spans="1:18">
      <c r="A12" s="204" t="s">
        <v>397</v>
      </c>
      <c r="B12" s="205" t="s">
        <v>398</v>
      </c>
      <c r="C12" s="206" t="s">
        <v>399</v>
      </c>
      <c r="D12" s="264" t="e">
        <f>D13+D14+D15+D16</f>
        <v>#REF!</v>
      </c>
      <c r="E12" s="267" t="e">
        <f t="shared" ref="E12:I12" si="0">E13+E14+E15+E16</f>
        <v>#REF!</v>
      </c>
      <c r="F12" s="267" t="e">
        <f>F13+F14+F15+F16</f>
        <v>#REF!</v>
      </c>
      <c r="G12" s="267" t="e">
        <f>G13+G14+G15+G16</f>
        <v>#REF!</v>
      </c>
      <c r="H12" s="267" t="e">
        <f t="shared" si="0"/>
        <v>#REF!</v>
      </c>
      <c r="I12" s="268" t="e">
        <f t="shared" si="0"/>
        <v>#REF!</v>
      </c>
      <c r="K12"/>
      <c r="L12"/>
      <c r="M12"/>
      <c r="N12"/>
      <c r="O12"/>
      <c r="P12"/>
      <c r="Q12"/>
      <c r="R12"/>
    </row>
    <row r="13" spans="1:18">
      <c r="A13" s="209" t="s">
        <v>7</v>
      </c>
      <c r="B13" s="210" t="s">
        <v>400</v>
      </c>
      <c r="C13" s="206" t="s">
        <v>401</v>
      </c>
      <c r="D13" s="207" t="e">
        <f>#REF!</f>
        <v>#REF!</v>
      </c>
      <c r="E13" s="266" t="e">
        <f>F13+G13+H13+I13</f>
        <v>#REF!</v>
      </c>
      <c r="F13" s="264" t="e">
        <f>#REF!</f>
        <v>#REF!</v>
      </c>
      <c r="G13" s="264" t="e">
        <f>#REF!</f>
        <v>#REF!</v>
      </c>
      <c r="H13" s="264" t="e">
        <f>#REF!</f>
        <v>#REF!</v>
      </c>
      <c r="I13" s="269" t="e">
        <f>#REF!</f>
        <v>#REF!</v>
      </c>
      <c r="J13" s="211" t="s">
        <v>402</v>
      </c>
      <c r="K13"/>
      <c r="L13"/>
      <c r="M13"/>
      <c r="N13"/>
      <c r="O13"/>
      <c r="P13"/>
      <c r="Q13"/>
      <c r="R13"/>
    </row>
    <row r="14" spans="1:18">
      <c r="A14" s="209" t="s">
        <v>8</v>
      </c>
      <c r="B14" s="210" t="s">
        <v>403</v>
      </c>
      <c r="C14" s="206" t="s">
        <v>401</v>
      </c>
      <c r="D14" s="212">
        <v>0</v>
      </c>
      <c r="E14" s="212">
        <v>0</v>
      </c>
      <c r="F14" s="212">
        <v>0</v>
      </c>
      <c r="G14" s="212">
        <v>0</v>
      </c>
      <c r="H14" s="212">
        <v>0</v>
      </c>
      <c r="I14" s="213">
        <v>0</v>
      </c>
      <c r="K14"/>
      <c r="L14"/>
      <c r="M14"/>
      <c r="N14"/>
      <c r="O14"/>
      <c r="P14"/>
      <c r="Q14"/>
      <c r="R14"/>
    </row>
    <row r="15" spans="1:18">
      <c r="A15" s="209" t="s">
        <v>32</v>
      </c>
      <c r="B15" s="210" t="s">
        <v>404</v>
      </c>
      <c r="C15" s="206" t="s">
        <v>401</v>
      </c>
      <c r="D15" s="207">
        <v>0</v>
      </c>
      <c r="E15" s="207">
        <v>0</v>
      </c>
      <c r="F15" s="207">
        <v>0</v>
      </c>
      <c r="G15" s="207">
        <v>0</v>
      </c>
      <c r="H15" s="207">
        <v>0</v>
      </c>
      <c r="I15" s="208">
        <v>0</v>
      </c>
      <c r="K15"/>
      <c r="L15"/>
      <c r="M15"/>
      <c r="N15"/>
      <c r="O15"/>
      <c r="P15"/>
      <c r="Q15"/>
      <c r="R15"/>
    </row>
    <row r="16" spans="1:18">
      <c r="A16" s="209" t="s">
        <v>39</v>
      </c>
      <c r="B16" s="210" t="s">
        <v>405</v>
      </c>
      <c r="C16" s="206" t="s">
        <v>401</v>
      </c>
      <c r="D16" s="207">
        <v>0</v>
      </c>
      <c r="E16" s="207">
        <v>0</v>
      </c>
      <c r="F16" s="207">
        <v>0</v>
      </c>
      <c r="G16" s="207">
        <v>0</v>
      </c>
      <c r="H16" s="207">
        <v>0</v>
      </c>
      <c r="I16" s="208">
        <v>0</v>
      </c>
      <c r="K16"/>
      <c r="L16"/>
      <c r="M16"/>
      <c r="N16"/>
      <c r="O16"/>
      <c r="P16"/>
      <c r="Q16"/>
      <c r="R16"/>
    </row>
    <row r="17" spans="1:19" ht="31.5">
      <c r="A17" s="204" t="s">
        <v>406</v>
      </c>
      <c r="B17" s="205" t="s">
        <v>407</v>
      </c>
      <c r="C17" s="206" t="s">
        <v>408</v>
      </c>
      <c r="D17" s="278" t="e">
        <f>D19+D20+D21+D22</f>
        <v>#REF!</v>
      </c>
      <c r="E17" s="278" t="e">
        <f t="shared" ref="E17:I17" si="1">E19+E20+E21+E22</f>
        <v>#REF!</v>
      </c>
      <c r="F17" s="277" t="e">
        <f>F19+F20+F21</f>
        <v>#REF!</v>
      </c>
      <c r="G17" s="277" t="e">
        <f t="shared" si="1"/>
        <v>#REF!</v>
      </c>
      <c r="H17" s="277" t="e">
        <f t="shared" si="1"/>
        <v>#REF!</v>
      </c>
      <c r="I17" s="277" t="e">
        <f t="shared" si="1"/>
        <v>#REF!</v>
      </c>
      <c r="K17"/>
      <c r="L17"/>
      <c r="M17"/>
      <c r="N17"/>
      <c r="O17"/>
      <c r="P17"/>
      <c r="Q17"/>
      <c r="R17"/>
    </row>
    <row r="18" spans="1:19" ht="18" customHeight="1">
      <c r="A18" s="209"/>
      <c r="B18" s="210" t="s">
        <v>409</v>
      </c>
      <c r="C18" s="566" t="s">
        <v>375</v>
      </c>
      <c r="D18" s="566"/>
      <c r="E18" s="566"/>
      <c r="F18" s="566"/>
      <c r="G18" s="566"/>
      <c r="H18" s="566"/>
      <c r="I18" s="567"/>
      <c r="K18"/>
      <c r="L18"/>
      <c r="M18"/>
      <c r="N18"/>
      <c r="O18"/>
      <c r="P18"/>
      <c r="Q18"/>
      <c r="R18"/>
      <c r="S18" s="216"/>
    </row>
    <row r="19" spans="1:19">
      <c r="A19" s="209" t="s">
        <v>9</v>
      </c>
      <c r="B19" s="210" t="s">
        <v>400</v>
      </c>
      <c r="C19" s="206" t="s">
        <v>401</v>
      </c>
      <c r="D19" s="264" t="e">
        <f>#REF!/1000</f>
        <v>#REF!</v>
      </c>
      <c r="E19" s="266" t="e">
        <f>F19+G19+H19+I19</f>
        <v>#REF!</v>
      </c>
      <c r="F19" s="264" t="e">
        <f>#REF!/1000</f>
        <v>#REF!</v>
      </c>
      <c r="G19" s="264" t="e">
        <f>#REF!/1000</f>
        <v>#REF!</v>
      </c>
      <c r="H19" s="264" t="e">
        <f>#REF!/1000</f>
        <v>#REF!</v>
      </c>
      <c r="I19" s="269" t="e">
        <f>#REF!/1000</f>
        <v>#REF!</v>
      </c>
      <c r="K19"/>
      <c r="L19"/>
      <c r="M19"/>
      <c r="N19"/>
      <c r="O19"/>
      <c r="P19"/>
      <c r="Q19"/>
      <c r="R19"/>
      <c r="S19" s="216"/>
    </row>
    <row r="20" spans="1:19">
      <c r="A20" s="209" t="s">
        <v>10</v>
      </c>
      <c r="B20" s="210" t="s">
        <v>410</v>
      </c>
      <c r="C20" s="206" t="s">
        <v>401</v>
      </c>
      <c r="D20" s="214">
        <v>0</v>
      </c>
      <c r="E20" s="214">
        <v>0</v>
      </c>
      <c r="F20" s="214">
        <v>0</v>
      </c>
      <c r="G20" s="214">
        <v>0</v>
      </c>
      <c r="H20" s="214">
        <v>0</v>
      </c>
      <c r="I20" s="215">
        <v>0</v>
      </c>
      <c r="K20"/>
      <c r="L20"/>
      <c r="M20"/>
      <c r="N20"/>
      <c r="O20"/>
      <c r="P20"/>
      <c r="Q20"/>
      <c r="R20"/>
      <c r="S20" s="216"/>
    </row>
    <row r="21" spans="1:19">
      <c r="A21" s="209" t="s">
        <v>47</v>
      </c>
      <c r="B21" s="210" t="s">
        <v>411</v>
      </c>
      <c r="C21" s="206" t="s">
        <v>401</v>
      </c>
      <c r="D21" s="214">
        <v>0</v>
      </c>
      <c r="E21" s="214">
        <v>0</v>
      </c>
      <c r="F21" s="214">
        <v>0</v>
      </c>
      <c r="G21" s="214">
        <v>0</v>
      </c>
      <c r="H21" s="214">
        <v>0</v>
      </c>
      <c r="I21" s="215">
        <v>0</v>
      </c>
    </row>
    <row r="22" spans="1:19">
      <c r="A22" s="209" t="s">
        <v>412</v>
      </c>
      <c r="B22" s="210" t="s">
        <v>405</v>
      </c>
      <c r="C22" s="206" t="s">
        <v>401</v>
      </c>
      <c r="D22" s="214">
        <v>0</v>
      </c>
      <c r="E22" s="214">
        <v>0</v>
      </c>
      <c r="F22" s="214" t="s">
        <v>413</v>
      </c>
      <c r="G22" s="214">
        <v>0</v>
      </c>
      <c r="H22" s="214">
        <v>0</v>
      </c>
      <c r="I22" s="215">
        <v>0</v>
      </c>
    </row>
    <row r="23" spans="1:19" ht="63">
      <c r="A23" s="204" t="s">
        <v>340</v>
      </c>
      <c r="B23" s="205" t="s">
        <v>414</v>
      </c>
      <c r="C23" s="206" t="s">
        <v>401</v>
      </c>
      <c r="D23" s="292" t="e">
        <f>#REF!/1000</f>
        <v>#REF!</v>
      </c>
      <c r="E23" s="300" t="e">
        <f>#REF!/1000</f>
        <v>#REF!</v>
      </c>
      <c r="F23" s="217" t="e">
        <f>F25-F17-F26</f>
        <v>#REF!</v>
      </c>
      <c r="G23" s="217" t="e">
        <f t="shared" ref="G23:H23" si="2">G25-G17-G26</f>
        <v>#REF!</v>
      </c>
      <c r="H23" s="217" t="e">
        <f t="shared" si="2"/>
        <v>#REF!</v>
      </c>
      <c r="I23" s="218" t="e">
        <f>I25-I17-I26</f>
        <v>#REF!</v>
      </c>
      <c r="J23" s="299" t="s">
        <v>546</v>
      </c>
      <c r="K23" s="219"/>
    </row>
    <row r="24" spans="1:19">
      <c r="A24" s="204" t="s">
        <v>341</v>
      </c>
      <c r="B24" s="205" t="s">
        <v>415</v>
      </c>
      <c r="C24" s="206" t="s">
        <v>401</v>
      </c>
      <c r="D24" s="214">
        <v>0</v>
      </c>
      <c r="E24" s="220">
        <v>0</v>
      </c>
      <c r="F24" s="217">
        <v>0</v>
      </c>
      <c r="G24" s="217">
        <v>0</v>
      </c>
      <c r="H24" s="217">
        <v>0</v>
      </c>
      <c r="I24" s="218">
        <v>0</v>
      </c>
      <c r="J24" s="219"/>
      <c r="K24" s="219"/>
    </row>
    <row r="25" spans="1:19" ht="31.5">
      <c r="A25" s="204" t="s">
        <v>342</v>
      </c>
      <c r="B25" s="205" t="s">
        <v>416</v>
      </c>
      <c r="C25" s="206" t="s">
        <v>401</v>
      </c>
      <c r="D25" s="277" t="e">
        <f>D17+D23+D26</f>
        <v>#REF!</v>
      </c>
      <c r="E25" s="277" t="e">
        <f>E17+E23+E26</f>
        <v>#REF!</v>
      </c>
      <c r="F25" s="279" t="e">
        <f>#REF!/1000</f>
        <v>#REF!</v>
      </c>
      <c r="G25" s="279" t="e">
        <f>#REF!/1000</f>
        <v>#REF!</v>
      </c>
      <c r="H25" s="279" t="e">
        <f>#REF!/1000</f>
        <v>#REF!</v>
      </c>
      <c r="I25" s="280" t="e">
        <f>#REF!/1000</f>
        <v>#REF!</v>
      </c>
      <c r="J25" s="219"/>
      <c r="K25" s="219"/>
    </row>
    <row r="26" spans="1:19" ht="31.5">
      <c r="A26" s="204" t="s">
        <v>343</v>
      </c>
      <c r="B26" s="205" t="s">
        <v>417</v>
      </c>
      <c r="C26" s="206" t="s">
        <v>401</v>
      </c>
      <c r="D26" s="279"/>
      <c r="E26" s="279"/>
      <c r="F26" s="217" t="e">
        <f>E26*(F25/E25)</f>
        <v>#REF!</v>
      </c>
      <c r="G26" s="217" t="e">
        <f>E26*(G25/E25)</f>
        <v>#REF!</v>
      </c>
      <c r="H26" s="217" t="e">
        <f>E26*(H25/E25)</f>
        <v>#REF!</v>
      </c>
      <c r="I26" s="218" t="e">
        <f>E26*(I25/E25)</f>
        <v>#REF!</v>
      </c>
      <c r="J26" s="219" t="e">
        <f>#REF!</f>
        <v>#REF!</v>
      </c>
      <c r="K26" s="219" t="e">
        <f>#REF!</f>
        <v>#REF!</v>
      </c>
      <c r="L26" s="219" t="e">
        <f>#REF!</f>
        <v>#REF!</v>
      </c>
      <c r="M26" s="219" t="e">
        <f>#REF!</f>
        <v>#REF!</v>
      </c>
    </row>
    <row r="27" spans="1:19" ht="47.25">
      <c r="A27" s="204" t="s">
        <v>344</v>
      </c>
      <c r="B27" s="205" t="s">
        <v>418</v>
      </c>
      <c r="C27" s="206" t="s">
        <v>401</v>
      </c>
      <c r="D27" s="277" t="e">
        <f>D17</f>
        <v>#REF!</v>
      </c>
      <c r="E27" s="277" t="e">
        <f>E17</f>
        <v>#REF!</v>
      </c>
      <c r="F27" s="277" t="e">
        <f t="shared" ref="F27:I27" si="3">F17</f>
        <v>#REF!</v>
      </c>
      <c r="G27" s="277" t="e">
        <f t="shared" si="3"/>
        <v>#REF!</v>
      </c>
      <c r="H27" s="277" t="e">
        <f t="shared" si="3"/>
        <v>#REF!</v>
      </c>
      <c r="I27" s="281" t="e">
        <f t="shared" si="3"/>
        <v>#REF!</v>
      </c>
      <c r="J27" s="219" t="e">
        <f>F26-J26</f>
        <v>#REF!</v>
      </c>
      <c r="K27" s="219" t="e">
        <f t="shared" ref="K27:M27" si="4">G26-K26</f>
        <v>#REF!</v>
      </c>
      <c r="L27" s="219" t="e">
        <f t="shared" si="4"/>
        <v>#REF!</v>
      </c>
      <c r="M27" s="219" t="e">
        <f t="shared" si="4"/>
        <v>#REF!</v>
      </c>
    </row>
    <row r="28" spans="1:19" ht="31.5">
      <c r="A28" s="204" t="s">
        <v>345</v>
      </c>
      <c r="B28" s="205" t="s">
        <v>419</v>
      </c>
      <c r="C28" s="206" t="s">
        <v>401</v>
      </c>
      <c r="D28" s="276" t="e">
        <f>D25/(100%-2.2%)</f>
        <v>#REF!</v>
      </c>
      <c r="E28" s="276" t="e">
        <f t="shared" ref="E28:I28" si="5">E25/(100%-2.2%)</f>
        <v>#REF!</v>
      </c>
      <c r="F28" s="276" t="e">
        <f t="shared" si="5"/>
        <v>#REF!</v>
      </c>
      <c r="G28" s="276" t="e">
        <f t="shared" si="5"/>
        <v>#REF!</v>
      </c>
      <c r="H28" s="276" t="e">
        <f t="shared" si="5"/>
        <v>#REF!</v>
      </c>
      <c r="I28" s="282" t="e">
        <f t="shared" si="5"/>
        <v>#REF!</v>
      </c>
      <c r="K28" s="219"/>
    </row>
    <row r="29" spans="1:19" ht="31.5">
      <c r="A29" s="204" t="s">
        <v>141</v>
      </c>
      <c r="B29" s="221" t="s">
        <v>420</v>
      </c>
      <c r="C29" s="568" t="s">
        <v>375</v>
      </c>
      <c r="D29" s="569"/>
      <c r="E29" s="569"/>
      <c r="F29" s="569"/>
      <c r="G29" s="569"/>
      <c r="H29" s="569"/>
      <c r="I29" s="570"/>
    </row>
    <row r="30" spans="1:19" ht="31.5">
      <c r="A30" s="209" t="s">
        <v>115</v>
      </c>
      <c r="B30" s="222" t="s">
        <v>421</v>
      </c>
      <c r="C30" s="298" t="s">
        <v>422</v>
      </c>
      <c r="D30" s="224"/>
      <c r="E30" s="220" t="e">
        <f>F30+G30+H30+I30</f>
        <v>#REF!</v>
      </c>
      <c r="F30" s="214" t="e">
        <f>#REF!/1000</f>
        <v>#REF!</v>
      </c>
      <c r="G30" s="214" t="e">
        <f>#REF!/1000</f>
        <v>#REF!</v>
      </c>
      <c r="H30" s="214" t="e">
        <f>#REF!/1000</f>
        <v>#REF!</v>
      </c>
      <c r="I30" s="215" t="e">
        <f>#REF!/1000</f>
        <v>#REF!</v>
      </c>
      <c r="J30" s="299" t="s">
        <v>545</v>
      </c>
    </row>
    <row r="31" spans="1:19">
      <c r="A31" s="209" t="s">
        <v>142</v>
      </c>
      <c r="B31" s="222" t="s">
        <v>423</v>
      </c>
      <c r="C31" s="223" t="s">
        <v>424</v>
      </c>
      <c r="D31" s="220">
        <v>0</v>
      </c>
      <c r="E31" s="220">
        <v>0</v>
      </c>
      <c r="F31" s="220">
        <v>0</v>
      </c>
      <c r="G31" s="220">
        <v>0</v>
      </c>
      <c r="H31" s="220">
        <v>0</v>
      </c>
      <c r="I31" s="225">
        <v>0</v>
      </c>
    </row>
    <row r="32" spans="1:19">
      <c r="A32" s="209" t="s">
        <v>273</v>
      </c>
      <c r="B32" s="226" t="s">
        <v>425</v>
      </c>
      <c r="C32" s="206" t="s">
        <v>401</v>
      </c>
      <c r="D32" s="220">
        <v>0</v>
      </c>
      <c r="E32" s="220">
        <v>0</v>
      </c>
      <c r="F32" s="220">
        <v>0</v>
      </c>
      <c r="G32" s="220">
        <v>0</v>
      </c>
      <c r="H32" s="220">
        <v>0</v>
      </c>
      <c r="I32" s="225">
        <v>0</v>
      </c>
    </row>
    <row r="33" spans="1:9">
      <c r="A33" s="209" t="s">
        <v>426</v>
      </c>
      <c r="B33" s="222" t="s">
        <v>427</v>
      </c>
      <c r="C33" s="206" t="s">
        <v>401</v>
      </c>
      <c r="D33" s="220">
        <v>0</v>
      </c>
      <c r="E33" s="220">
        <v>0</v>
      </c>
      <c r="F33" s="220">
        <v>0</v>
      </c>
      <c r="G33" s="220">
        <v>0</v>
      </c>
      <c r="H33" s="220">
        <v>0</v>
      </c>
      <c r="I33" s="225">
        <v>0</v>
      </c>
    </row>
    <row r="34" spans="1:9" ht="31.5">
      <c r="A34" s="204" t="s">
        <v>346</v>
      </c>
      <c r="B34" s="205" t="s">
        <v>428</v>
      </c>
      <c r="C34" s="206" t="s">
        <v>424</v>
      </c>
      <c r="D34" s="214" t="e">
        <f>D35*D25/1000</f>
        <v>#REF!</v>
      </c>
      <c r="E34" s="214" t="e">
        <f t="shared" ref="E34:I34" si="6">E35*E25/1000</f>
        <v>#REF!</v>
      </c>
      <c r="F34" s="214" t="e">
        <f t="shared" si="6"/>
        <v>#REF!</v>
      </c>
      <c r="G34" s="214" t="e">
        <f t="shared" si="6"/>
        <v>#REF!</v>
      </c>
      <c r="H34" s="214" t="e">
        <f t="shared" si="6"/>
        <v>#REF!</v>
      </c>
      <c r="I34" s="215" t="e">
        <f t="shared" si="6"/>
        <v>#REF!</v>
      </c>
    </row>
    <row r="35" spans="1:9">
      <c r="A35" s="204" t="s">
        <v>347</v>
      </c>
      <c r="B35" s="205" t="s">
        <v>429</v>
      </c>
      <c r="C35" s="206" t="s">
        <v>430</v>
      </c>
      <c r="D35" s="227"/>
      <c r="E35" s="220"/>
      <c r="F35" s="214">
        <f>E35</f>
        <v>0</v>
      </c>
      <c r="G35" s="214">
        <f t="shared" ref="G35:I35" si="7">F35</f>
        <v>0</v>
      </c>
      <c r="H35" s="214">
        <f t="shared" si="7"/>
        <v>0</v>
      </c>
      <c r="I35" s="215">
        <f t="shared" si="7"/>
        <v>0</v>
      </c>
    </row>
    <row r="36" spans="1:9" ht="31.5" hidden="1">
      <c r="A36" s="204" t="s">
        <v>348</v>
      </c>
      <c r="B36" s="205" t="s">
        <v>431</v>
      </c>
      <c r="C36" s="206" t="s">
        <v>430</v>
      </c>
      <c r="D36" s="206"/>
      <c r="E36" s="223"/>
      <c r="F36" s="206"/>
      <c r="G36" s="206"/>
      <c r="H36" s="206"/>
      <c r="I36" s="228"/>
    </row>
    <row r="37" spans="1:9" ht="31.5">
      <c r="A37" s="204" t="s">
        <v>348</v>
      </c>
      <c r="B37" s="205" t="s">
        <v>432</v>
      </c>
      <c r="C37" s="206" t="s">
        <v>433</v>
      </c>
      <c r="D37" s="283"/>
      <c r="E37" s="284"/>
      <c r="F37" s="217" t="s">
        <v>413</v>
      </c>
      <c r="G37" s="217" t="s">
        <v>413</v>
      </c>
      <c r="H37" s="217" t="s">
        <v>244</v>
      </c>
      <c r="I37" s="218" t="s">
        <v>413</v>
      </c>
    </row>
    <row r="38" spans="1:9" ht="31.5">
      <c r="A38" s="204" t="s">
        <v>349</v>
      </c>
      <c r="B38" s="229" t="s">
        <v>434</v>
      </c>
      <c r="C38" s="206" t="s">
        <v>435</v>
      </c>
      <c r="D38" s="284" t="e">
        <f>D37/D25</f>
        <v>#REF!</v>
      </c>
      <c r="E38" s="284" t="e">
        <f t="shared" ref="E38" si="8">E37/E25</f>
        <v>#REF!</v>
      </c>
      <c r="F38" s="217" t="s">
        <v>413</v>
      </c>
      <c r="G38" s="217" t="s">
        <v>413</v>
      </c>
      <c r="H38" s="217" t="s">
        <v>244</v>
      </c>
      <c r="I38" s="218" t="s">
        <v>413</v>
      </c>
    </row>
    <row r="39" spans="1:9" ht="31.5">
      <c r="A39" s="204" t="s">
        <v>350</v>
      </c>
      <c r="B39" s="205" t="s">
        <v>436</v>
      </c>
      <c r="C39" s="206" t="s">
        <v>437</v>
      </c>
      <c r="D39" s="284"/>
      <c r="E39" s="285"/>
      <c r="F39" s="217" t="s">
        <v>413</v>
      </c>
      <c r="G39" s="217" t="s">
        <v>413</v>
      </c>
      <c r="H39" s="217" t="s">
        <v>244</v>
      </c>
      <c r="I39" s="218" t="s">
        <v>413</v>
      </c>
    </row>
    <row r="40" spans="1:9" s="231" customFormat="1" ht="47.25">
      <c r="A40" s="230" t="s">
        <v>351</v>
      </c>
      <c r="B40" s="221" t="s">
        <v>438</v>
      </c>
      <c r="C40" s="223" t="s">
        <v>433</v>
      </c>
      <c r="D40" s="220">
        <v>0</v>
      </c>
      <c r="E40" s="220">
        <v>0</v>
      </c>
      <c r="F40" s="220">
        <v>0</v>
      </c>
      <c r="G40" s="220">
        <v>0</v>
      </c>
      <c r="H40" s="220">
        <v>0</v>
      </c>
      <c r="I40" s="225">
        <v>0</v>
      </c>
    </row>
    <row r="41" spans="1:9" ht="31.5">
      <c r="A41" s="204" t="s">
        <v>352</v>
      </c>
      <c r="B41" s="205" t="s">
        <v>439</v>
      </c>
      <c r="C41" s="206" t="s">
        <v>440</v>
      </c>
      <c r="D41" s="287">
        <v>141</v>
      </c>
      <c r="E41" s="286" t="e">
        <f>#REF!</f>
        <v>#REF!</v>
      </c>
      <c r="F41" s="288" t="e">
        <f>E41</f>
        <v>#REF!</v>
      </c>
      <c r="G41" s="288" t="e">
        <f>E41</f>
        <v>#REF!</v>
      </c>
      <c r="H41" s="288" t="e">
        <f>E41</f>
        <v>#REF!</v>
      </c>
      <c r="I41" s="289" t="e">
        <f>E41</f>
        <v>#REF!</v>
      </c>
    </row>
    <row r="42" spans="1:9" ht="31.5">
      <c r="A42" s="204" t="s">
        <v>354</v>
      </c>
      <c r="B42" s="205" t="s">
        <v>441</v>
      </c>
      <c r="C42" s="206" t="s">
        <v>401</v>
      </c>
      <c r="D42" s="290">
        <f>365-D41</f>
        <v>224</v>
      </c>
      <c r="E42" s="290" t="e">
        <f>365-E41</f>
        <v>#REF!</v>
      </c>
      <c r="F42" s="290" t="e">
        <f t="shared" ref="F42:I42" si="9">365-F41</f>
        <v>#REF!</v>
      </c>
      <c r="G42" s="290" t="e">
        <f t="shared" si="9"/>
        <v>#REF!</v>
      </c>
      <c r="H42" s="290" t="e">
        <f t="shared" si="9"/>
        <v>#REF!</v>
      </c>
      <c r="I42" s="291" t="e">
        <f t="shared" si="9"/>
        <v>#REF!</v>
      </c>
    </row>
    <row r="43" spans="1:9" ht="47.25">
      <c r="A43" s="204" t="s">
        <v>353</v>
      </c>
      <c r="B43" s="205" t="s">
        <v>442</v>
      </c>
      <c r="C43" s="206" t="s">
        <v>443</v>
      </c>
      <c r="D43" s="206"/>
      <c r="E43" s="223">
        <f>D43</f>
        <v>0</v>
      </c>
      <c r="F43" s="223">
        <f t="shared" ref="F43:I43" si="10">E43</f>
        <v>0</v>
      </c>
      <c r="G43" s="223">
        <f t="shared" si="10"/>
        <v>0</v>
      </c>
      <c r="H43" s="223">
        <f t="shared" si="10"/>
        <v>0</v>
      </c>
      <c r="I43" s="233">
        <f t="shared" si="10"/>
        <v>0</v>
      </c>
    </row>
    <row r="44" spans="1:9" ht="31.5">
      <c r="A44" s="204" t="s">
        <v>354</v>
      </c>
      <c r="B44" s="205" t="s">
        <v>444</v>
      </c>
      <c r="C44" s="206" t="s">
        <v>401</v>
      </c>
      <c r="D44" s="287">
        <v>2.6</v>
      </c>
      <c r="E44" s="284" t="e">
        <f>#REF!</f>
        <v>#REF!</v>
      </c>
      <c r="F44" s="223" t="s">
        <v>413</v>
      </c>
      <c r="G44" s="223" t="s">
        <v>413</v>
      </c>
      <c r="H44" s="223" t="s">
        <v>244</v>
      </c>
      <c r="I44" s="233" t="s">
        <v>413</v>
      </c>
    </row>
    <row r="45" spans="1:9" ht="47.25">
      <c r="A45" s="204" t="s">
        <v>355</v>
      </c>
      <c r="B45" s="205" t="s">
        <v>445</v>
      </c>
      <c r="C45" s="206" t="s">
        <v>401</v>
      </c>
      <c r="D45" s="206"/>
      <c r="E45" s="223">
        <f>D45</f>
        <v>0</v>
      </c>
      <c r="F45" s="223" t="s">
        <v>413</v>
      </c>
      <c r="G45" s="223" t="s">
        <v>413</v>
      </c>
      <c r="H45" s="223" t="s">
        <v>244</v>
      </c>
      <c r="I45" s="233" t="s">
        <v>413</v>
      </c>
    </row>
    <row r="46" spans="1:9" ht="47.25" hidden="1">
      <c r="A46" s="204" t="s">
        <v>358</v>
      </c>
      <c r="B46" s="205" t="s">
        <v>446</v>
      </c>
      <c r="C46" s="206" t="s">
        <v>401</v>
      </c>
      <c r="D46" s="206"/>
      <c r="E46" s="223" t="s">
        <v>375</v>
      </c>
      <c r="F46" s="206" t="s">
        <v>375</v>
      </c>
      <c r="G46" s="206" t="s">
        <v>375</v>
      </c>
      <c r="H46" s="206"/>
      <c r="I46" s="228" t="s">
        <v>375</v>
      </c>
    </row>
    <row r="47" spans="1:9" ht="47.25" hidden="1">
      <c r="A47" s="204" t="s">
        <v>359</v>
      </c>
      <c r="B47" s="205" t="s">
        <v>447</v>
      </c>
      <c r="C47" s="206" t="s">
        <v>375</v>
      </c>
      <c r="D47" s="206"/>
      <c r="E47" s="223" t="s">
        <v>375</v>
      </c>
      <c r="F47" s="206" t="s">
        <v>375</v>
      </c>
      <c r="G47" s="206" t="s">
        <v>375</v>
      </c>
      <c r="H47" s="206"/>
      <c r="I47" s="228" t="s">
        <v>375</v>
      </c>
    </row>
    <row r="48" spans="1:9" hidden="1">
      <c r="A48" s="209" t="s">
        <v>448</v>
      </c>
      <c r="B48" s="210" t="s">
        <v>449</v>
      </c>
      <c r="C48" s="206" t="s">
        <v>450</v>
      </c>
      <c r="D48" s="206">
        <v>0</v>
      </c>
      <c r="E48" s="206">
        <v>0</v>
      </c>
      <c r="F48" s="206">
        <v>0</v>
      </c>
      <c r="G48" s="206">
        <v>0</v>
      </c>
      <c r="H48" s="206">
        <v>0</v>
      </c>
      <c r="I48" s="228">
        <v>0</v>
      </c>
    </row>
    <row r="49" spans="1:19" hidden="1">
      <c r="A49" s="209" t="s">
        <v>451</v>
      </c>
      <c r="B49" s="210" t="s">
        <v>452</v>
      </c>
      <c r="C49" s="206" t="s">
        <v>440</v>
      </c>
      <c r="D49" s="206">
        <v>0</v>
      </c>
      <c r="E49" s="206">
        <v>0</v>
      </c>
      <c r="F49" s="206">
        <v>0</v>
      </c>
      <c r="G49" s="206">
        <v>0</v>
      </c>
      <c r="H49" s="206">
        <v>0</v>
      </c>
      <c r="I49" s="228">
        <v>0</v>
      </c>
    </row>
    <row r="50" spans="1:19" hidden="1">
      <c r="A50" s="209" t="s">
        <v>453</v>
      </c>
      <c r="B50" s="210" t="s">
        <v>454</v>
      </c>
      <c r="C50" s="206" t="s">
        <v>455</v>
      </c>
      <c r="D50" s="206">
        <v>0</v>
      </c>
      <c r="E50" s="206">
        <v>0</v>
      </c>
      <c r="F50" s="206">
        <v>0</v>
      </c>
      <c r="G50" s="206">
        <v>0</v>
      </c>
      <c r="H50" s="206">
        <v>0</v>
      </c>
      <c r="I50" s="228">
        <v>0</v>
      </c>
    </row>
    <row r="51" spans="1:19" ht="31.5" hidden="1">
      <c r="A51" s="204" t="s">
        <v>360</v>
      </c>
      <c r="B51" s="205" t="s">
        <v>456</v>
      </c>
      <c r="C51" s="206" t="s">
        <v>457</v>
      </c>
      <c r="D51" s="206">
        <v>0</v>
      </c>
      <c r="E51" s="206">
        <v>0</v>
      </c>
      <c r="F51" s="206">
        <v>0</v>
      </c>
      <c r="G51" s="206">
        <v>0</v>
      </c>
      <c r="H51" s="206">
        <v>0</v>
      </c>
      <c r="I51" s="228">
        <v>0</v>
      </c>
    </row>
    <row r="52" spans="1:19" ht="31.5" hidden="1">
      <c r="A52" s="204" t="s">
        <v>361</v>
      </c>
      <c r="B52" s="205" t="s">
        <v>458</v>
      </c>
      <c r="C52" s="206" t="s">
        <v>459</v>
      </c>
      <c r="D52" s="206">
        <v>0</v>
      </c>
      <c r="E52" s="206">
        <v>0</v>
      </c>
      <c r="F52" s="206">
        <v>0</v>
      </c>
      <c r="G52" s="206">
        <v>0</v>
      </c>
      <c r="H52" s="206">
        <v>0</v>
      </c>
      <c r="I52" s="228">
        <v>0</v>
      </c>
    </row>
    <row r="53" spans="1:19" ht="31.5" hidden="1">
      <c r="A53" s="204" t="s">
        <v>362</v>
      </c>
      <c r="B53" s="205" t="s">
        <v>460</v>
      </c>
      <c r="C53" s="206" t="s">
        <v>375</v>
      </c>
      <c r="D53" s="206">
        <v>0</v>
      </c>
      <c r="E53" s="206">
        <v>0</v>
      </c>
      <c r="F53" s="206">
        <v>0</v>
      </c>
      <c r="G53" s="206">
        <v>0</v>
      </c>
      <c r="H53" s="206">
        <v>0</v>
      </c>
      <c r="I53" s="228">
        <v>0</v>
      </c>
    </row>
    <row r="54" spans="1:19" hidden="1">
      <c r="A54" s="209" t="s">
        <v>461</v>
      </c>
      <c r="B54" s="226" t="s">
        <v>462</v>
      </c>
      <c r="C54" s="206" t="s">
        <v>443</v>
      </c>
      <c r="D54" s="206">
        <v>0</v>
      </c>
      <c r="E54" s="206">
        <v>0</v>
      </c>
      <c r="F54" s="206">
        <v>0</v>
      </c>
      <c r="G54" s="206">
        <v>0</v>
      </c>
      <c r="H54" s="206">
        <v>0</v>
      </c>
      <c r="I54" s="228">
        <v>0</v>
      </c>
    </row>
    <row r="55" spans="1:19" hidden="1">
      <c r="A55" s="209" t="s">
        <v>463</v>
      </c>
      <c r="B55" s="226" t="s">
        <v>464</v>
      </c>
      <c r="C55" s="206" t="s">
        <v>401</v>
      </c>
      <c r="D55" s="206">
        <v>0</v>
      </c>
      <c r="E55" s="206">
        <v>0</v>
      </c>
      <c r="F55" s="206">
        <v>0</v>
      </c>
      <c r="G55" s="206">
        <v>0</v>
      </c>
      <c r="H55" s="206">
        <v>0</v>
      </c>
      <c r="I55" s="228">
        <v>0</v>
      </c>
    </row>
    <row r="56" spans="1:19" ht="31.5">
      <c r="A56" s="204" t="s">
        <v>356</v>
      </c>
      <c r="B56" s="205" t="s">
        <v>465</v>
      </c>
      <c r="C56" s="206" t="s">
        <v>375</v>
      </c>
      <c r="D56" s="206"/>
      <c r="E56" s="223"/>
      <c r="F56" s="223" t="s">
        <v>413</v>
      </c>
      <c r="G56" s="223" t="s">
        <v>413</v>
      </c>
      <c r="H56" s="223" t="s">
        <v>244</v>
      </c>
      <c r="I56" s="233" t="s">
        <v>413</v>
      </c>
    </row>
    <row r="57" spans="1:19" ht="47.25">
      <c r="A57" s="209" t="s">
        <v>466</v>
      </c>
      <c r="B57" s="226" t="s">
        <v>421</v>
      </c>
      <c r="C57" s="206" t="s">
        <v>467</v>
      </c>
      <c r="D57" s="297" t="e">
        <f>#REF!</f>
        <v>#REF!</v>
      </c>
      <c r="E57" s="297" t="e">
        <f>#REF!</f>
        <v>#REF!</v>
      </c>
      <c r="F57" s="223" t="s">
        <v>413</v>
      </c>
      <c r="G57" s="223" t="s">
        <v>413</v>
      </c>
      <c r="H57" s="223" t="s">
        <v>244</v>
      </c>
      <c r="I57" s="233" t="s">
        <v>413</v>
      </c>
      <c r="J57" s="296" t="s">
        <v>544</v>
      </c>
    </row>
    <row r="58" spans="1:19">
      <c r="A58" s="209" t="s">
        <v>468</v>
      </c>
      <c r="B58" s="226" t="s">
        <v>423</v>
      </c>
      <c r="C58" s="206" t="s">
        <v>401</v>
      </c>
      <c r="D58" s="206">
        <v>0</v>
      </c>
      <c r="E58" s="223">
        <v>0</v>
      </c>
      <c r="F58" s="223" t="s">
        <v>413</v>
      </c>
      <c r="G58" s="223" t="s">
        <v>413</v>
      </c>
      <c r="H58" s="223" t="s">
        <v>244</v>
      </c>
      <c r="I58" s="233" t="s">
        <v>413</v>
      </c>
    </row>
    <row r="59" spans="1:19">
      <c r="A59" s="209" t="s">
        <v>469</v>
      </c>
      <c r="B59" s="226" t="s">
        <v>425</v>
      </c>
      <c r="C59" s="206" t="s">
        <v>401</v>
      </c>
      <c r="D59" s="206">
        <v>0</v>
      </c>
      <c r="E59" s="223">
        <v>0</v>
      </c>
      <c r="F59" s="223" t="s">
        <v>413</v>
      </c>
      <c r="G59" s="223" t="s">
        <v>413</v>
      </c>
      <c r="H59" s="223" t="s">
        <v>413</v>
      </c>
      <c r="I59" s="233" t="s">
        <v>413</v>
      </c>
    </row>
    <row r="60" spans="1:19">
      <c r="A60" s="209" t="s">
        <v>470</v>
      </c>
      <c r="B60" s="226" t="s">
        <v>427</v>
      </c>
      <c r="C60" s="206" t="s">
        <v>401</v>
      </c>
      <c r="D60" s="206">
        <v>0</v>
      </c>
      <c r="E60" s="223">
        <v>0</v>
      </c>
      <c r="F60" s="223" t="s">
        <v>413</v>
      </c>
      <c r="G60" s="223" t="s">
        <v>413</v>
      </c>
      <c r="H60" s="223" t="s">
        <v>413</v>
      </c>
      <c r="I60" s="233" t="s">
        <v>413</v>
      </c>
    </row>
    <row r="61" spans="1:19" ht="47.25" customHeight="1">
      <c r="A61" s="209" t="s">
        <v>357</v>
      </c>
      <c r="B61" s="205" t="s">
        <v>471</v>
      </c>
      <c r="C61" s="571" t="s">
        <v>472</v>
      </c>
      <c r="D61" s="293"/>
      <c r="E61" s="223" t="s">
        <v>413</v>
      </c>
      <c r="F61" s="223" t="s">
        <v>413</v>
      </c>
      <c r="G61" s="223" t="s">
        <v>413</v>
      </c>
      <c r="H61" s="223" t="s">
        <v>413</v>
      </c>
      <c r="I61" s="233" t="s">
        <v>413</v>
      </c>
      <c r="J61" s="294" t="s">
        <v>542</v>
      </c>
      <c r="Q61" s="234"/>
      <c r="R61" s="234"/>
      <c r="S61" s="234"/>
    </row>
    <row r="62" spans="1:19">
      <c r="A62" s="209" t="s">
        <v>473</v>
      </c>
      <c r="B62" s="226" t="s">
        <v>474</v>
      </c>
      <c r="C62" s="572"/>
      <c r="D62" s="223" t="s">
        <v>413</v>
      </c>
      <c r="E62" s="220" t="e">
        <f>#REF!</f>
        <v>#REF!</v>
      </c>
      <c r="F62" s="214" t="e">
        <f>#REF!</f>
        <v>#REF!</v>
      </c>
      <c r="G62" s="214" t="e">
        <f>#REF!</f>
        <v>#REF!</v>
      </c>
      <c r="H62" s="214" t="e">
        <f>#REF!</f>
        <v>#REF!</v>
      </c>
      <c r="I62" s="215" t="e">
        <f>#REF!</f>
        <v>#REF!</v>
      </c>
      <c r="Q62" s="234"/>
      <c r="R62" s="234"/>
      <c r="S62" s="234"/>
    </row>
    <row r="63" spans="1:19">
      <c r="A63" s="209" t="s">
        <v>475</v>
      </c>
      <c r="B63" s="226" t="s">
        <v>476</v>
      </c>
      <c r="C63" s="572"/>
      <c r="D63" s="223" t="s">
        <v>413</v>
      </c>
      <c r="E63" s="220" t="e">
        <f>#REF!</f>
        <v>#REF!</v>
      </c>
      <c r="F63" s="214" t="e">
        <f t="shared" ref="F63:I64" si="11">E63</f>
        <v>#REF!</v>
      </c>
      <c r="G63" s="214" t="e">
        <f t="shared" si="11"/>
        <v>#REF!</v>
      </c>
      <c r="H63" s="214" t="e">
        <f t="shared" si="11"/>
        <v>#REF!</v>
      </c>
      <c r="I63" s="215" t="e">
        <f t="shared" si="11"/>
        <v>#REF!</v>
      </c>
      <c r="Q63" s="234"/>
      <c r="R63" s="234"/>
      <c r="S63" s="234"/>
    </row>
    <row r="64" spans="1:19">
      <c r="A64" s="209" t="s">
        <v>477</v>
      </c>
      <c r="B64" s="226" t="s">
        <v>478</v>
      </c>
      <c r="C64" s="573"/>
      <c r="D64" s="223" t="s">
        <v>413</v>
      </c>
      <c r="E64" s="220" t="e">
        <f>#REF!</f>
        <v>#REF!</v>
      </c>
      <c r="F64" s="214" t="e">
        <f t="shared" si="11"/>
        <v>#REF!</v>
      </c>
      <c r="G64" s="214" t="e">
        <f t="shared" si="11"/>
        <v>#REF!</v>
      </c>
      <c r="H64" s="214" t="e">
        <f t="shared" si="11"/>
        <v>#REF!</v>
      </c>
      <c r="I64" s="215" t="e">
        <f t="shared" si="11"/>
        <v>#REF!</v>
      </c>
      <c r="Q64" s="234"/>
      <c r="R64" s="234"/>
      <c r="S64" s="234"/>
    </row>
    <row r="65" spans="1:19" ht="31.5">
      <c r="A65" s="204" t="s">
        <v>358</v>
      </c>
      <c r="B65" s="205" t="s">
        <v>479</v>
      </c>
      <c r="C65" s="206" t="s">
        <v>543</v>
      </c>
      <c r="D65" s="293"/>
      <c r="E65" s="220" t="e">
        <f>(#REF!+#REF!+#REF!)/E37</f>
        <v>#REF!</v>
      </c>
      <c r="F65" s="223" t="s">
        <v>413</v>
      </c>
      <c r="G65" s="223" t="s">
        <v>413</v>
      </c>
      <c r="H65" s="223" t="s">
        <v>413</v>
      </c>
      <c r="I65" s="233" t="s">
        <v>413</v>
      </c>
      <c r="Q65" s="234"/>
      <c r="R65" s="234"/>
      <c r="S65" s="234"/>
    </row>
    <row r="66" spans="1:19" ht="31.5">
      <c r="A66" s="204" t="s">
        <v>359</v>
      </c>
      <c r="B66" s="205" t="s">
        <v>480</v>
      </c>
      <c r="C66" s="206" t="s">
        <v>481</v>
      </c>
      <c r="D66" s="277">
        <v>0</v>
      </c>
      <c r="E66" s="277">
        <v>0</v>
      </c>
      <c r="F66" s="277">
        <v>0</v>
      </c>
      <c r="G66" s="277">
        <v>0</v>
      </c>
      <c r="H66" s="277">
        <v>0</v>
      </c>
      <c r="I66" s="281">
        <v>0</v>
      </c>
      <c r="Q66" s="216"/>
      <c r="R66" s="234"/>
      <c r="S66" s="234"/>
    </row>
    <row r="67" spans="1:19" ht="31.5">
      <c r="A67" s="204" t="s">
        <v>360</v>
      </c>
      <c r="B67" s="205" t="s">
        <v>482</v>
      </c>
      <c r="C67" s="206" t="s">
        <v>483</v>
      </c>
      <c r="D67" s="277">
        <v>0</v>
      </c>
      <c r="E67" s="277">
        <v>0</v>
      </c>
      <c r="F67" s="277">
        <v>0</v>
      </c>
      <c r="G67" s="277">
        <v>0</v>
      </c>
      <c r="H67" s="277">
        <v>0</v>
      </c>
      <c r="I67" s="281">
        <v>0</v>
      </c>
      <c r="Q67" s="234"/>
      <c r="R67" s="234"/>
      <c r="S67" s="234"/>
    </row>
    <row r="68" spans="1:19" ht="32.25" thickBot="1">
      <c r="A68" s="235" t="s">
        <v>361</v>
      </c>
      <c r="B68" s="236" t="s">
        <v>484</v>
      </c>
      <c r="C68" s="237" t="s">
        <v>485</v>
      </c>
      <c r="D68" s="238">
        <v>21.61387596550674</v>
      </c>
      <c r="E68" s="239" t="e">
        <f>#REF!</f>
        <v>#REF!</v>
      </c>
      <c r="F68" s="240" t="s">
        <v>413</v>
      </c>
      <c r="G68" s="240" t="s">
        <v>413</v>
      </c>
      <c r="H68" s="240" t="s">
        <v>413</v>
      </c>
      <c r="I68" s="241" t="s">
        <v>413</v>
      </c>
      <c r="Q68" s="234"/>
      <c r="R68" s="234"/>
      <c r="S68" s="234"/>
    </row>
    <row r="69" spans="1:19" ht="35.25" hidden="1" customHeight="1">
      <c r="A69" s="242" t="s">
        <v>362</v>
      </c>
      <c r="B69" s="243" t="s">
        <v>486</v>
      </c>
      <c r="C69" s="244" t="s">
        <v>487</v>
      </c>
      <c r="D69" s="245"/>
      <c r="E69" s="246" t="s">
        <v>375</v>
      </c>
      <c r="F69" s="244" t="s">
        <v>375</v>
      </c>
      <c r="G69" s="244" t="s">
        <v>375</v>
      </c>
      <c r="H69" s="244"/>
      <c r="I69" s="244" t="s">
        <v>375</v>
      </c>
    </row>
    <row r="70" spans="1:19" ht="63" hidden="1">
      <c r="A70" s="247" t="s">
        <v>363</v>
      </c>
      <c r="B70" s="205" t="s">
        <v>488</v>
      </c>
      <c r="C70" s="206" t="s">
        <v>401</v>
      </c>
      <c r="D70" s="227">
        <v>1163.1551900000002</v>
      </c>
      <c r="E70" s="223"/>
      <c r="F70" s="206"/>
      <c r="G70" s="206"/>
      <c r="H70" s="206"/>
      <c r="I70" s="206"/>
    </row>
    <row r="71" spans="1:19" ht="63" hidden="1">
      <c r="A71" s="247" t="s">
        <v>364</v>
      </c>
      <c r="B71" s="205" t="s">
        <v>489</v>
      </c>
      <c r="C71" s="206" t="s">
        <v>401</v>
      </c>
      <c r="D71" s="227">
        <v>173.47330000000034</v>
      </c>
      <c r="E71" s="223"/>
      <c r="F71" s="206"/>
      <c r="G71" s="206"/>
      <c r="H71" s="206"/>
      <c r="I71" s="206"/>
    </row>
    <row r="72" spans="1:19" ht="78.75" hidden="1">
      <c r="A72" s="247" t="s">
        <v>490</v>
      </c>
      <c r="B72" s="248" t="s">
        <v>491</v>
      </c>
      <c r="C72" s="206" t="s">
        <v>492</v>
      </c>
      <c r="D72" s="206">
        <v>989.68188999999995</v>
      </c>
      <c r="E72" s="223"/>
      <c r="F72" s="206"/>
      <c r="G72" s="206"/>
      <c r="H72" s="206"/>
      <c r="I72" s="206"/>
      <c r="N72" s="216"/>
    </row>
    <row r="73" spans="1:19" ht="31.5" hidden="1">
      <c r="A73" s="247" t="s">
        <v>493</v>
      </c>
      <c r="B73" s="205" t="s">
        <v>494</v>
      </c>
      <c r="C73" s="206" t="s">
        <v>495</v>
      </c>
      <c r="D73" s="206"/>
      <c r="E73" s="223"/>
      <c r="F73" s="206"/>
      <c r="G73" s="206"/>
      <c r="H73" s="206"/>
      <c r="I73" s="206"/>
    </row>
    <row r="74" spans="1:19" ht="47.25" hidden="1">
      <c r="A74" s="247" t="s">
        <v>496</v>
      </c>
      <c r="B74" s="205" t="s">
        <v>497</v>
      </c>
      <c r="C74" s="206" t="s">
        <v>498</v>
      </c>
      <c r="D74" s="227"/>
      <c r="E74" s="227"/>
      <c r="F74" s="227"/>
      <c r="G74" s="206" t="s">
        <v>413</v>
      </c>
      <c r="H74" s="206" t="s">
        <v>413</v>
      </c>
      <c r="I74" s="206" t="s">
        <v>413</v>
      </c>
    </row>
    <row r="75" spans="1:19" ht="47.25" hidden="1">
      <c r="A75" s="247" t="s">
        <v>499</v>
      </c>
      <c r="B75" s="205" t="s">
        <v>500</v>
      </c>
      <c r="C75" s="206" t="s">
        <v>498</v>
      </c>
      <c r="D75" s="206">
        <v>0</v>
      </c>
      <c r="E75" s="206">
        <v>0</v>
      </c>
      <c r="F75" s="206">
        <v>0</v>
      </c>
      <c r="G75" s="206" t="s">
        <v>413</v>
      </c>
      <c r="H75" s="206" t="s">
        <v>413</v>
      </c>
      <c r="I75" s="206" t="s">
        <v>413</v>
      </c>
    </row>
    <row r="76" spans="1:19" ht="47.25" hidden="1">
      <c r="A76" s="247" t="s">
        <v>501</v>
      </c>
      <c r="B76" s="205" t="s">
        <v>502</v>
      </c>
      <c r="C76" s="206" t="s">
        <v>503</v>
      </c>
      <c r="D76" s="206">
        <v>0</v>
      </c>
      <c r="E76" s="223">
        <f>F76+G76+H76+I76</f>
        <v>18884</v>
      </c>
      <c r="F76" s="232">
        <v>18582</v>
      </c>
      <c r="G76" s="232">
        <v>2</v>
      </c>
      <c r="H76" s="232">
        <v>21</v>
      </c>
      <c r="I76" s="232">
        <v>279</v>
      </c>
    </row>
    <row r="77" spans="1:19" ht="47.25" hidden="1">
      <c r="A77" s="247" t="s">
        <v>504</v>
      </c>
      <c r="B77" s="205" t="s">
        <v>505</v>
      </c>
      <c r="C77" s="206" t="s">
        <v>503</v>
      </c>
      <c r="D77" s="206">
        <v>0</v>
      </c>
      <c r="E77" s="206">
        <v>0</v>
      </c>
      <c r="F77" s="206">
        <v>0</v>
      </c>
      <c r="G77" s="206">
        <v>0</v>
      </c>
      <c r="H77" s="206">
        <v>0</v>
      </c>
      <c r="I77" s="206">
        <v>0</v>
      </c>
      <c r="N77" s="234"/>
      <c r="O77" s="234"/>
      <c r="P77" s="234"/>
    </row>
    <row r="78" spans="1:19">
      <c r="A78" s="191"/>
      <c r="B78" s="249"/>
      <c r="C78" s="250"/>
      <c r="D78" s="250"/>
      <c r="E78" s="251"/>
      <c r="F78" s="250"/>
      <c r="G78" s="250"/>
      <c r="H78" s="250"/>
      <c r="I78" s="250"/>
      <c r="N78" s="234"/>
      <c r="O78" s="234"/>
      <c r="P78" s="234"/>
    </row>
    <row r="79" spans="1:19">
      <c r="A79" s="191"/>
      <c r="B79" s="249"/>
      <c r="C79" s="250"/>
      <c r="D79" s="250"/>
      <c r="E79" s="251"/>
      <c r="F79" s="250"/>
      <c r="G79" s="250"/>
      <c r="H79" s="250"/>
      <c r="I79" s="250"/>
      <c r="N79" s="574"/>
      <c r="O79" s="234"/>
      <c r="P79" s="234"/>
    </row>
    <row r="80" spans="1:19">
      <c r="A80" s="191"/>
      <c r="B80" s="295" t="e">
        <f>#REF!</f>
        <v>#REF!</v>
      </c>
      <c r="C80" s="192"/>
      <c r="D80" s="192" t="s">
        <v>183</v>
      </c>
      <c r="E80" s="252"/>
      <c r="F80" s="192"/>
      <c r="G80" s="575" t="e">
        <f>#REF!</f>
        <v>#REF!</v>
      </c>
      <c r="H80" s="575"/>
      <c r="I80" s="575"/>
      <c r="N80" s="574"/>
      <c r="O80" s="234"/>
      <c r="P80" s="234"/>
    </row>
    <row r="81" spans="1:16">
      <c r="A81" s="191"/>
      <c r="B81" s="253" t="s">
        <v>506</v>
      </c>
      <c r="C81" s="192"/>
      <c r="D81" s="563" t="s">
        <v>143</v>
      </c>
      <c r="E81" s="563"/>
      <c r="F81" s="192"/>
      <c r="G81" s="563" t="s">
        <v>507</v>
      </c>
      <c r="H81" s="563"/>
      <c r="I81" s="563"/>
      <c r="N81" s="234"/>
      <c r="O81" s="234"/>
      <c r="P81" s="234"/>
    </row>
    <row r="82" spans="1:16">
      <c r="A82" s="191"/>
      <c r="B82" s="254"/>
      <c r="C82" s="192"/>
      <c r="D82" s="192"/>
      <c r="E82" s="196"/>
      <c r="F82" s="192"/>
      <c r="G82" s="192"/>
      <c r="H82" s="192"/>
      <c r="I82" s="192"/>
    </row>
    <row r="83" spans="1:16">
      <c r="A83" s="191"/>
      <c r="B83" s="255"/>
      <c r="C83" s="192"/>
      <c r="D83" s="192"/>
      <c r="E83" s="196"/>
      <c r="F83" s="192"/>
      <c r="G83" s="192"/>
      <c r="H83" s="192"/>
      <c r="I83" s="192"/>
    </row>
    <row r="84" spans="1:16" ht="29.25" customHeight="1">
      <c r="A84" s="256" t="s">
        <v>508</v>
      </c>
      <c r="B84" s="257"/>
      <c r="C84" s="257"/>
      <c r="D84" s="257"/>
      <c r="E84" s="257"/>
      <c r="F84" s="257"/>
      <c r="G84" s="257"/>
      <c r="H84" s="257"/>
      <c r="I84" s="257"/>
    </row>
    <row r="85" spans="1:16" ht="13.5" customHeight="1">
      <c r="A85" s="564" t="s">
        <v>509</v>
      </c>
      <c r="B85" s="564"/>
      <c r="C85" s="564"/>
      <c r="D85" s="564"/>
      <c r="E85" s="564"/>
      <c r="F85" s="564"/>
      <c r="G85" s="564"/>
      <c r="H85" s="564"/>
      <c r="I85" s="564"/>
    </row>
    <row r="86" spans="1:16" ht="13.5" customHeight="1">
      <c r="A86" s="258"/>
      <c r="B86" s="258"/>
      <c r="C86" s="258"/>
      <c r="D86" s="258"/>
      <c r="E86" s="259"/>
      <c r="F86" s="258"/>
      <c r="G86" s="258"/>
      <c r="H86" s="258"/>
      <c r="I86" s="258"/>
    </row>
    <row r="87" spans="1:16" ht="14.25" customHeight="1">
      <c r="A87" s="191"/>
      <c r="B87" s="260"/>
      <c r="C87" s="192"/>
      <c r="D87" s="192"/>
      <c r="E87" s="196"/>
      <c r="F87" s="192"/>
      <c r="G87" s="192"/>
      <c r="H87" s="192"/>
      <c r="I87" s="192"/>
    </row>
    <row r="88" spans="1:16">
      <c r="A88" s="565"/>
      <c r="B88" s="565"/>
      <c r="C88" s="192"/>
      <c r="D88" s="192"/>
      <c r="E88" s="196"/>
      <c r="F88" s="192"/>
      <c r="G88" s="192"/>
      <c r="H88" s="192"/>
      <c r="I88" s="192"/>
    </row>
    <row r="89" spans="1:16">
      <c r="A89" s="565"/>
      <c r="B89" s="565"/>
      <c r="C89" s="192"/>
      <c r="D89" s="192"/>
      <c r="E89" s="196"/>
      <c r="F89" s="192"/>
      <c r="G89" s="192"/>
      <c r="H89" s="261"/>
      <c r="I89" s="192"/>
    </row>
  </sheetData>
  <mergeCells count="19">
    <mergeCell ref="A9:A10"/>
    <mergeCell ref="B9:B10"/>
    <mergeCell ref="C9:C10"/>
    <mergeCell ref="F1:I1"/>
    <mergeCell ref="H2:I2"/>
    <mergeCell ref="H3:I3"/>
    <mergeCell ref="B4:I4"/>
    <mergeCell ref="B5:I5"/>
    <mergeCell ref="F9:I9"/>
    <mergeCell ref="C18:I18"/>
    <mergeCell ref="C29:I29"/>
    <mergeCell ref="C61:C64"/>
    <mergeCell ref="N79:N80"/>
    <mergeCell ref="G80:I80"/>
    <mergeCell ref="D81:E81"/>
    <mergeCell ref="G81:I81"/>
    <mergeCell ref="A85:I85"/>
    <mergeCell ref="A88:B88"/>
    <mergeCell ref="A89:B89"/>
  </mergeCells>
  <pageMargins left="0.70866141732283472" right="0.70866141732283472" top="0.74803149606299213" bottom="0.74803149606299213" header="0.31496062992125984" footer="0.31496062992125984"/>
  <pageSetup paperSize="9" scale="43" orientation="portrait" r:id="rId1"/>
</worksheet>
</file>

<file path=xl/worksheets/sheet2.xml><?xml version="1.0" encoding="utf-8"?>
<worksheet xmlns="http://schemas.openxmlformats.org/spreadsheetml/2006/main" xmlns:r="http://schemas.openxmlformats.org/officeDocument/2006/relationships">
  <sheetPr>
    <tabColor rgb="FF92D050"/>
    <outlinePr summaryBelow="0"/>
    <pageSetUpPr fitToPage="1"/>
  </sheetPr>
  <dimension ref="A1:BY63"/>
  <sheetViews>
    <sheetView view="pageBreakPreview" topLeftCell="B4" zoomScale="115" zoomScaleNormal="85" zoomScaleSheetLayoutView="115" workbookViewId="0">
      <selection activeCell="X9" sqref="X9"/>
    </sheetView>
  </sheetViews>
  <sheetFormatPr defaultColWidth="9.140625" defaultRowHeight="15" outlineLevelCol="2"/>
  <cols>
    <col min="1" max="1" width="5" style="1" hidden="1" customWidth="1"/>
    <col min="2" max="2" width="5.42578125" style="1" customWidth="1"/>
    <col min="3" max="3" width="39.28515625" style="2" customWidth="1"/>
    <col min="4" max="4" width="8.28515625" style="2" customWidth="1"/>
    <col min="5" max="7" width="8.5703125" style="2" hidden="1" customWidth="1"/>
    <col min="8" max="8" width="9.5703125" style="2" customWidth="1"/>
    <col min="9" max="11" width="8.5703125" style="2" hidden="1" customWidth="1"/>
    <col min="12" max="12" width="12.140625" style="2" customWidth="1"/>
    <col min="13" max="14" width="8.5703125" style="2" hidden="1" customWidth="1"/>
    <col min="15" max="15" width="8.5703125" style="153" hidden="1" customWidth="1"/>
    <col min="16" max="16" width="13.28515625" style="2" customWidth="1"/>
    <col min="17" max="21" width="8.5703125" style="2" hidden="1" customWidth="1"/>
    <col min="22" max="22" width="10.28515625" style="2" hidden="1" customWidth="1"/>
    <col min="23" max="23" width="8.5703125" style="153" hidden="1" customWidth="1"/>
    <col min="24" max="24" width="13.7109375" style="2" customWidth="1"/>
    <col min="25" max="26" width="8.5703125" style="2" hidden="1" customWidth="1"/>
    <col min="27" max="27" width="8.5703125" style="159" hidden="1" customWidth="1"/>
    <col min="28" max="28" width="12" style="2" customWidth="1"/>
    <col min="29" max="29" width="9.140625" hidden="1" customWidth="1" outlineLevel="2"/>
    <col min="30" max="30" width="10.42578125" hidden="1" customWidth="1" outlineLevel="2"/>
    <col min="31" max="52" width="9.140625" hidden="1" customWidth="1" outlineLevel="2"/>
    <col min="53" max="53" width="9.140625" collapsed="1"/>
    <col min="78" max="16384" width="9.140625" style="2"/>
  </cols>
  <sheetData>
    <row r="1" spans="1:77" s="72" customFormat="1" ht="13.9" customHeight="1">
      <c r="A1" s="69"/>
      <c r="B1" s="69"/>
      <c r="C1" s="64"/>
      <c r="D1" s="70"/>
      <c r="E1" s="70"/>
      <c r="F1" s="70"/>
      <c r="G1" s="70"/>
      <c r="H1" s="349"/>
      <c r="I1" s="70"/>
      <c r="J1" s="70"/>
      <c r="K1" s="70"/>
      <c r="L1" s="70"/>
      <c r="M1" s="70"/>
      <c r="N1" s="70"/>
      <c r="O1" s="65"/>
      <c r="P1" s="71"/>
      <c r="Q1" s="71"/>
      <c r="R1" s="71"/>
      <c r="S1" s="71"/>
      <c r="T1" s="71"/>
      <c r="U1" s="71"/>
      <c r="V1" s="71"/>
      <c r="W1" s="66"/>
      <c r="Y1" s="130"/>
      <c r="Z1" s="130"/>
      <c r="AA1" s="155"/>
      <c r="AB1" s="130" t="s">
        <v>366</v>
      </c>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row>
    <row r="2" spans="1:77" s="72" customFormat="1" ht="13.9" customHeight="1">
      <c r="A2" s="69"/>
      <c r="B2" s="118" t="s">
        <v>365</v>
      </c>
      <c r="C2" s="149"/>
      <c r="D2" s="150"/>
      <c r="E2" s="118"/>
      <c r="F2" s="118"/>
      <c r="G2" s="118"/>
      <c r="H2" s="118"/>
      <c r="I2" s="118"/>
      <c r="J2" s="118"/>
      <c r="K2" s="118"/>
      <c r="L2" s="118"/>
      <c r="M2" s="118"/>
      <c r="N2" s="118"/>
      <c r="O2" s="119"/>
      <c r="P2" s="118"/>
      <c r="Q2" s="118"/>
      <c r="R2" s="118"/>
      <c r="S2" s="118"/>
      <c r="T2" s="118"/>
      <c r="U2" s="118"/>
      <c r="V2" s="118"/>
      <c r="W2" s="119"/>
      <c r="X2" s="118"/>
      <c r="Y2" s="118"/>
      <c r="Z2" s="118"/>
      <c r="AA2" s="156"/>
      <c r="AB2" s="118"/>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row>
    <row r="3" spans="1:77" s="72" customFormat="1" ht="14.45" customHeight="1">
      <c r="A3" s="69"/>
      <c r="B3" s="118" t="s">
        <v>144</v>
      </c>
      <c r="C3" s="118"/>
      <c r="D3" s="118"/>
      <c r="E3" s="118"/>
      <c r="F3" s="118"/>
      <c r="G3" s="118"/>
      <c r="H3" s="118"/>
      <c r="I3" s="118"/>
      <c r="J3" s="118"/>
      <c r="K3" s="118"/>
      <c r="L3" s="118"/>
      <c r="M3" s="118"/>
      <c r="N3" s="118"/>
      <c r="O3" s="119"/>
      <c r="P3" s="118"/>
      <c r="Q3" s="118"/>
      <c r="R3" s="118"/>
      <c r="S3" s="118"/>
      <c r="T3" s="118"/>
      <c r="U3" s="118"/>
      <c r="V3" s="118"/>
      <c r="W3" s="119"/>
      <c r="X3" s="118"/>
      <c r="Y3" s="118"/>
      <c r="Z3" s="118"/>
      <c r="AA3" s="156"/>
      <c r="AB3" s="118"/>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row>
    <row r="4" spans="1:77" s="72" customFormat="1">
      <c r="A4" s="69"/>
      <c r="B4" s="119" t="s">
        <v>624</v>
      </c>
      <c r="C4" s="123"/>
      <c r="D4" s="150"/>
      <c r="E4" s="119"/>
      <c r="F4" s="119"/>
      <c r="G4" s="119"/>
      <c r="H4" s="119"/>
      <c r="I4" s="119"/>
      <c r="J4" s="119"/>
      <c r="K4" s="119"/>
      <c r="L4" s="119"/>
      <c r="M4" s="119"/>
      <c r="N4" s="119"/>
      <c r="O4" s="119"/>
      <c r="P4" s="119"/>
      <c r="Q4" s="119"/>
      <c r="R4" s="119"/>
      <c r="S4" s="119"/>
      <c r="T4" s="119"/>
      <c r="U4" s="119"/>
      <c r="V4" s="119"/>
      <c r="W4" s="119"/>
      <c r="X4" s="119"/>
      <c r="Y4" s="118"/>
      <c r="Z4" s="118"/>
      <c r="AA4" s="156"/>
      <c r="AB4" s="118"/>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row>
    <row r="5" spans="1:77" s="72" customFormat="1">
      <c r="A5" s="69"/>
      <c r="B5" s="119" t="s">
        <v>631</v>
      </c>
      <c r="C5" s="123"/>
      <c r="D5" s="150"/>
      <c r="E5" s="119"/>
      <c r="F5" s="119"/>
      <c r="G5" s="119"/>
      <c r="H5" s="119"/>
      <c r="I5" s="119"/>
      <c r="J5" s="119"/>
      <c r="K5" s="119"/>
      <c r="L5" s="119"/>
      <c r="M5" s="119"/>
      <c r="N5" s="119"/>
      <c r="O5" s="119"/>
      <c r="P5" s="119"/>
      <c r="Q5" s="119"/>
      <c r="R5" s="119"/>
      <c r="S5" s="119"/>
      <c r="T5" s="119"/>
      <c r="U5" s="119"/>
      <c r="V5" s="119"/>
      <c r="W5" s="119"/>
      <c r="X5" s="119"/>
      <c r="Y5" s="118"/>
      <c r="Z5" s="118"/>
      <c r="AA5" s="156"/>
      <c r="AB5" s="118"/>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row>
    <row r="6" spans="1:77" s="75" customFormat="1">
      <c r="A6" s="73"/>
      <c r="B6" s="73"/>
      <c r="C6" s="74"/>
      <c r="E6" s="379"/>
      <c r="F6" s="379"/>
      <c r="G6" s="379"/>
      <c r="H6" s="379"/>
      <c r="I6" s="379"/>
      <c r="J6" s="379"/>
      <c r="K6" s="379"/>
      <c r="L6" s="379"/>
      <c r="M6" s="379"/>
      <c r="N6" s="379"/>
      <c r="O6" s="379"/>
      <c r="P6" s="379"/>
      <c r="Q6" s="379"/>
      <c r="R6" s="379"/>
      <c r="S6" s="379"/>
      <c r="T6" s="379"/>
      <c r="U6" s="379"/>
      <c r="V6" s="379"/>
      <c r="W6" s="379"/>
      <c r="X6" s="379"/>
      <c r="Y6" s="379"/>
      <c r="Z6" s="379"/>
      <c r="AA6" s="379"/>
      <c r="AB6" s="378" t="s">
        <v>145</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row>
    <row r="7" spans="1:77" ht="16.5" customHeight="1">
      <c r="A7" s="472" t="s">
        <v>4</v>
      </c>
      <c r="B7" s="472" t="s">
        <v>4</v>
      </c>
      <c r="C7" s="473" t="s">
        <v>5</v>
      </c>
      <c r="D7" s="474" t="s">
        <v>17</v>
      </c>
      <c r="E7" s="475" t="s">
        <v>628</v>
      </c>
      <c r="F7" s="476"/>
      <c r="G7" s="476"/>
      <c r="H7" s="477"/>
      <c r="I7" s="475" t="s">
        <v>18</v>
      </c>
      <c r="J7" s="476"/>
      <c r="K7" s="476"/>
      <c r="L7" s="477"/>
      <c r="M7" s="475" t="s">
        <v>118</v>
      </c>
      <c r="N7" s="476"/>
      <c r="O7" s="476"/>
      <c r="P7" s="477"/>
      <c r="Q7" s="475" t="s">
        <v>138</v>
      </c>
      <c r="R7" s="476"/>
      <c r="S7" s="476"/>
      <c r="T7" s="477"/>
      <c r="U7" s="588" t="s">
        <v>19</v>
      </c>
      <c r="V7" s="588"/>
      <c r="W7" s="588"/>
      <c r="X7" s="588"/>
      <c r="Y7" s="474" t="s">
        <v>20</v>
      </c>
      <c r="Z7" s="474"/>
      <c r="AA7" s="474"/>
      <c r="AB7" s="474"/>
    </row>
    <row r="8" spans="1:77" ht="87.75" customHeight="1">
      <c r="A8" s="472"/>
      <c r="B8" s="472"/>
      <c r="C8" s="473"/>
      <c r="D8" s="474"/>
      <c r="E8" s="478"/>
      <c r="F8" s="479"/>
      <c r="G8" s="479"/>
      <c r="H8" s="480"/>
      <c r="I8" s="478"/>
      <c r="J8" s="479"/>
      <c r="K8" s="479"/>
      <c r="L8" s="480"/>
      <c r="M8" s="478"/>
      <c r="N8" s="479"/>
      <c r="O8" s="479"/>
      <c r="P8" s="480"/>
      <c r="Q8" s="478"/>
      <c r="R8" s="479"/>
      <c r="S8" s="479"/>
      <c r="T8" s="480"/>
      <c r="U8" s="588"/>
      <c r="V8" s="588"/>
      <c r="W8" s="588"/>
      <c r="X8" s="588"/>
      <c r="Y8" s="474"/>
      <c r="Z8" s="474"/>
      <c r="AA8" s="474"/>
      <c r="AB8" s="474"/>
    </row>
    <row r="9" spans="1:77" ht="96.6" customHeight="1">
      <c r="A9" s="472"/>
      <c r="B9" s="472"/>
      <c r="C9" s="473"/>
      <c r="D9" s="474"/>
      <c r="E9" s="30" t="s">
        <v>185</v>
      </c>
      <c r="F9" s="30" t="s">
        <v>147</v>
      </c>
      <c r="G9" s="30" t="s">
        <v>148</v>
      </c>
      <c r="H9" s="398" t="s">
        <v>139</v>
      </c>
      <c r="I9" s="398" t="s">
        <v>185</v>
      </c>
      <c r="J9" s="398" t="s">
        <v>147</v>
      </c>
      <c r="K9" s="398" t="s">
        <v>148</v>
      </c>
      <c r="L9" s="398" t="s">
        <v>139</v>
      </c>
      <c r="M9" s="398" t="s">
        <v>185</v>
      </c>
      <c r="N9" s="398" t="s">
        <v>147</v>
      </c>
      <c r="O9" s="398" t="s">
        <v>148</v>
      </c>
      <c r="P9" s="398" t="s">
        <v>139</v>
      </c>
      <c r="Q9" s="398" t="s">
        <v>146</v>
      </c>
      <c r="R9" s="398" t="s">
        <v>147</v>
      </c>
      <c r="S9" s="398" t="s">
        <v>148</v>
      </c>
      <c r="T9" s="398" t="s">
        <v>139</v>
      </c>
      <c r="U9" s="398" t="s">
        <v>185</v>
      </c>
      <c r="V9" s="398" t="s">
        <v>147</v>
      </c>
      <c r="W9" s="398" t="s">
        <v>148</v>
      </c>
      <c r="X9" s="398" t="s">
        <v>139</v>
      </c>
      <c r="Y9" s="398" t="s">
        <v>185</v>
      </c>
      <c r="Z9" s="398" t="s">
        <v>147</v>
      </c>
      <c r="AA9" s="398" t="s">
        <v>148</v>
      </c>
      <c r="AB9" s="398" t="s">
        <v>139</v>
      </c>
    </row>
    <row r="10" spans="1:77" ht="15.75">
      <c r="A10" s="113"/>
      <c r="B10" s="113"/>
      <c r="C10" s="120"/>
      <c r="D10" s="114"/>
      <c r="E10" s="16">
        <v>2019</v>
      </c>
      <c r="F10" s="16">
        <v>2020</v>
      </c>
      <c r="G10" s="16" t="s">
        <v>623</v>
      </c>
      <c r="H10" s="400" t="s">
        <v>632</v>
      </c>
      <c r="I10" s="400">
        <v>2019</v>
      </c>
      <c r="J10" s="400">
        <v>2020</v>
      </c>
      <c r="K10" s="400" t="s">
        <v>623</v>
      </c>
      <c r="L10" s="400" t="s">
        <v>632</v>
      </c>
      <c r="M10" s="400" t="s">
        <v>632</v>
      </c>
      <c r="N10" s="400" t="s">
        <v>632</v>
      </c>
      <c r="O10" s="400" t="s">
        <v>632</v>
      </c>
      <c r="P10" s="400" t="s">
        <v>632</v>
      </c>
      <c r="Q10" s="400" t="s">
        <v>632</v>
      </c>
      <c r="R10" s="400" t="s">
        <v>632</v>
      </c>
      <c r="S10" s="400" t="s">
        <v>632</v>
      </c>
      <c r="T10" s="400" t="s">
        <v>632</v>
      </c>
      <c r="U10" s="400" t="s">
        <v>632</v>
      </c>
      <c r="V10" s="400" t="s">
        <v>632</v>
      </c>
      <c r="W10" s="400" t="s">
        <v>632</v>
      </c>
      <c r="X10" s="400" t="s">
        <v>632</v>
      </c>
      <c r="Y10" s="400" t="s">
        <v>632</v>
      </c>
      <c r="Z10" s="400" t="s">
        <v>632</v>
      </c>
      <c r="AA10" s="400" t="s">
        <v>632</v>
      </c>
      <c r="AB10" s="400" t="s">
        <v>632</v>
      </c>
    </row>
    <row r="11" spans="1:77" s="166" customFormat="1">
      <c r="A11" s="12">
        <v>1</v>
      </c>
      <c r="B11" s="31">
        <v>1</v>
      </c>
      <c r="C11" s="34" t="s">
        <v>149</v>
      </c>
      <c r="D11" s="32" t="s">
        <v>21</v>
      </c>
      <c r="E11" s="161" t="e">
        <v>#VALUE!</v>
      </c>
      <c r="F11" s="161" t="e">
        <v>#VALUE!</v>
      </c>
      <c r="G11" s="161" t="e">
        <v>#VALUE!</v>
      </c>
      <c r="H11" s="401">
        <v>72088.726768144261</v>
      </c>
      <c r="I11" s="401" t="e">
        <v>#VALUE!</v>
      </c>
      <c r="J11" s="401" t="e">
        <v>#VALUE!</v>
      </c>
      <c r="K11" s="401" t="e">
        <v>#VALUE!</v>
      </c>
      <c r="L11" s="401">
        <v>49014.190271030253</v>
      </c>
      <c r="M11" s="401" t="e">
        <v>#VALUE!</v>
      </c>
      <c r="N11" s="401" t="e">
        <v>#VALUE!</v>
      </c>
      <c r="O11" s="401" t="e">
        <v>#VALUE!</v>
      </c>
      <c r="P11" s="401">
        <v>0</v>
      </c>
      <c r="Q11" s="401">
        <v>0</v>
      </c>
      <c r="R11" s="401">
        <v>0</v>
      </c>
      <c r="S11" s="401">
        <v>0</v>
      </c>
      <c r="T11" s="401">
        <v>0</v>
      </c>
      <c r="U11" s="401" t="e">
        <v>#VALUE!</v>
      </c>
      <c r="V11" s="401" t="e">
        <v>#VALUE!</v>
      </c>
      <c r="W11" s="401" t="e">
        <v>#VALUE!</v>
      </c>
      <c r="X11" s="401">
        <v>20136.434507401122</v>
      </c>
      <c r="Y11" s="401" t="e">
        <v>#VALUE!</v>
      </c>
      <c r="Z11" s="401" t="e">
        <v>#VALUE!</v>
      </c>
      <c r="AA11" s="401" t="e">
        <v>#VALUE!</v>
      </c>
      <c r="AB11" s="401">
        <v>2938.1019897128858</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row>
    <row r="12" spans="1:77" s="166" customFormat="1">
      <c r="A12" s="12" t="s">
        <v>7</v>
      </c>
      <c r="B12" s="31" t="s">
        <v>7</v>
      </c>
      <c r="C12" s="34" t="s">
        <v>150</v>
      </c>
      <c r="D12" s="32" t="s">
        <v>21</v>
      </c>
      <c r="E12" s="167" t="e">
        <v>#VALUE!</v>
      </c>
      <c r="F12" s="167" t="e">
        <v>#VALUE!</v>
      </c>
      <c r="G12" s="167" t="e">
        <v>#VALUE!</v>
      </c>
      <c r="H12" s="186">
        <v>53591.289588612475</v>
      </c>
      <c r="I12" s="186" t="e">
        <v>#VALUE!</v>
      </c>
      <c r="J12" s="186" t="e">
        <v>#VALUE!</v>
      </c>
      <c r="K12" s="186" t="e">
        <v>#VALUE!</v>
      </c>
      <c r="L12" s="186">
        <v>34588.514281700649</v>
      </c>
      <c r="M12" s="186" t="e">
        <v>#VALUE!</v>
      </c>
      <c r="N12" s="186" t="e">
        <v>#VALUE!</v>
      </c>
      <c r="O12" s="186" t="e">
        <v>#VALUE!</v>
      </c>
      <c r="P12" s="186">
        <v>0</v>
      </c>
      <c r="Q12" s="186">
        <v>0</v>
      </c>
      <c r="R12" s="186">
        <v>0</v>
      </c>
      <c r="S12" s="186">
        <v>0</v>
      </c>
      <c r="T12" s="186">
        <v>0</v>
      </c>
      <c r="U12" s="186" t="e">
        <v>#VALUE!</v>
      </c>
      <c r="V12" s="186" t="e">
        <v>#VALUE!</v>
      </c>
      <c r="W12" s="186" t="e">
        <v>#VALUE!</v>
      </c>
      <c r="X12" s="186">
        <v>16460.117231667315</v>
      </c>
      <c r="Y12" s="186" t="e">
        <v>#VALUE!</v>
      </c>
      <c r="Z12" s="186" t="e">
        <v>#VALUE!</v>
      </c>
      <c r="AA12" s="186" t="e">
        <v>#VALUE!</v>
      </c>
      <c r="AB12" s="186">
        <v>2542.6580752445038</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row>
    <row r="13" spans="1:77" s="166" customFormat="1">
      <c r="A13" s="12" t="s">
        <v>22</v>
      </c>
      <c r="B13" s="12" t="s">
        <v>22</v>
      </c>
      <c r="C13" s="33" t="s">
        <v>23</v>
      </c>
      <c r="D13" s="165" t="s">
        <v>21</v>
      </c>
      <c r="E13" s="167" t="e">
        <v>#VALUE!</v>
      </c>
      <c r="F13" s="167" t="e">
        <v>#VALUE!</v>
      </c>
      <c r="G13" s="167" t="e">
        <v>#VALUE!</v>
      </c>
      <c r="H13" s="186">
        <v>49173.813980226078</v>
      </c>
      <c r="I13" s="180" t="e">
        <v>#VALUE!</v>
      </c>
      <c r="J13" s="180" t="e">
        <v>#VALUE!</v>
      </c>
      <c r="K13" s="180" t="e">
        <v>#VALUE!</v>
      </c>
      <c r="L13" s="186">
        <v>31110.15353014207</v>
      </c>
      <c r="M13" s="180" t="e">
        <v>#VALUE!</v>
      </c>
      <c r="N13" s="180" t="e">
        <v>#VALUE!</v>
      </c>
      <c r="O13" s="180" t="e">
        <v>#VALUE!</v>
      </c>
      <c r="P13" s="186">
        <v>0</v>
      </c>
      <c r="Q13" s="186"/>
      <c r="R13" s="186"/>
      <c r="S13" s="186"/>
      <c r="T13" s="186"/>
      <c r="U13" s="180" t="e">
        <v>#VALUE!</v>
      </c>
      <c r="V13" s="180" t="e">
        <v>#VALUE!</v>
      </c>
      <c r="W13" s="180" t="e">
        <v>#VALUE!</v>
      </c>
      <c r="X13" s="186">
        <v>15612.207933754158</v>
      </c>
      <c r="Y13" s="180" t="e">
        <v>#VALUE!</v>
      </c>
      <c r="Z13" s="180" t="e">
        <v>#VALUE!</v>
      </c>
      <c r="AA13" s="180" t="e">
        <v>#VALUE!</v>
      </c>
      <c r="AB13" s="186">
        <v>2451.4525163298449</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row>
    <row r="14" spans="1:77" s="166" customFormat="1">
      <c r="A14" s="12" t="s">
        <v>112</v>
      </c>
      <c r="B14" s="12" t="s">
        <v>24</v>
      </c>
      <c r="C14" s="13" t="s">
        <v>25</v>
      </c>
      <c r="D14" s="165" t="s">
        <v>21</v>
      </c>
      <c r="E14" s="167" t="e">
        <v>#VALUE!</v>
      </c>
      <c r="F14" s="167" t="e">
        <v>#VALUE!</v>
      </c>
      <c r="G14" s="167" t="e">
        <v>#VALUE!</v>
      </c>
      <c r="H14" s="186">
        <v>3545.7451801589173</v>
      </c>
      <c r="I14" s="180" t="e">
        <v>#VALUE!</v>
      </c>
      <c r="J14" s="180" t="e">
        <v>#VALUE!</v>
      </c>
      <c r="K14" s="180" t="e">
        <v>#VALUE!</v>
      </c>
      <c r="L14" s="186">
        <v>2765.2355628107807</v>
      </c>
      <c r="M14" s="180" t="e">
        <v>#VALUE!</v>
      </c>
      <c r="N14" s="180" t="e">
        <v>#VALUE!</v>
      </c>
      <c r="O14" s="180" t="e">
        <v>#VALUE!</v>
      </c>
      <c r="P14" s="186">
        <v>0</v>
      </c>
      <c r="Q14" s="186"/>
      <c r="R14" s="186"/>
      <c r="S14" s="186"/>
      <c r="T14" s="186"/>
      <c r="U14" s="180" t="e">
        <v>#VALUE!</v>
      </c>
      <c r="V14" s="180" t="e">
        <v>#VALUE!</v>
      </c>
      <c r="W14" s="180" t="e">
        <v>#VALUE!</v>
      </c>
      <c r="X14" s="186">
        <v>704.70758379394351</v>
      </c>
      <c r="Y14" s="180" t="e">
        <v>#VALUE!</v>
      </c>
      <c r="Z14" s="180" t="e">
        <v>#VALUE!</v>
      </c>
      <c r="AA14" s="180" t="e">
        <v>#VALUE!</v>
      </c>
      <c r="AB14" s="186">
        <v>75.802033554192718</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row>
    <row r="15" spans="1:77" s="166" customFormat="1" ht="33.75">
      <c r="A15" s="12"/>
      <c r="B15" s="12" t="s">
        <v>26</v>
      </c>
      <c r="C15" s="147" t="s">
        <v>625</v>
      </c>
      <c r="D15" s="165" t="s">
        <v>21</v>
      </c>
      <c r="E15" s="167" t="e">
        <v>#VALUE!</v>
      </c>
      <c r="F15" s="167" t="e">
        <v>#VALUE!</v>
      </c>
      <c r="G15" s="167" t="e">
        <v>#VALUE!</v>
      </c>
      <c r="H15" s="186">
        <v>151.20918040000001</v>
      </c>
      <c r="I15" s="180" t="e">
        <v>#VALUE!</v>
      </c>
      <c r="J15" s="180" t="e">
        <v>#VALUE!</v>
      </c>
      <c r="K15" s="180" t="e">
        <v>#VALUE!</v>
      </c>
      <c r="L15" s="186">
        <v>151.20918040000001</v>
      </c>
      <c r="M15" s="180" t="e">
        <v>#VALUE!</v>
      </c>
      <c r="N15" s="180" t="e">
        <v>#VALUE!</v>
      </c>
      <c r="O15" s="180" t="e">
        <v>#VALUE!</v>
      </c>
      <c r="P15" s="186">
        <v>0</v>
      </c>
      <c r="Q15" s="186"/>
      <c r="R15" s="186"/>
      <c r="S15" s="186"/>
      <c r="T15" s="186"/>
      <c r="U15" s="180" t="e">
        <v>#VALUE!</v>
      </c>
      <c r="V15" s="180" t="e">
        <v>#VALUE!</v>
      </c>
      <c r="W15" s="180" t="e">
        <v>#VALUE!</v>
      </c>
      <c r="X15" s="186">
        <v>0</v>
      </c>
      <c r="Y15" s="180" t="e">
        <v>#VALUE!</v>
      </c>
      <c r="Z15" s="180" t="e">
        <v>#VALUE!</v>
      </c>
      <c r="AA15" s="180" t="e">
        <v>#VALUE!</v>
      </c>
      <c r="AB15" s="186">
        <v>0</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row>
    <row r="16" spans="1:77" s="166" customFormat="1">
      <c r="A16" s="12" t="s">
        <v>26</v>
      </c>
      <c r="B16" s="31" t="s">
        <v>27</v>
      </c>
      <c r="C16" s="34" t="s">
        <v>28</v>
      </c>
      <c r="D16" s="32" t="s">
        <v>21</v>
      </c>
      <c r="E16" s="167" t="e">
        <v>#VALUE!</v>
      </c>
      <c r="F16" s="167" t="e">
        <v>#VALUE!</v>
      </c>
      <c r="G16" s="167" t="e">
        <v>#VALUE!</v>
      </c>
      <c r="H16" s="186">
        <v>33.634865095555554</v>
      </c>
      <c r="I16" s="180" t="e">
        <v>#VALUE!</v>
      </c>
      <c r="J16" s="180" t="e">
        <v>#VALUE!</v>
      </c>
      <c r="K16" s="180" t="e">
        <v>#VALUE!</v>
      </c>
      <c r="L16" s="186">
        <v>26.230967085007702</v>
      </c>
      <c r="M16" s="180" t="e">
        <v>#VALUE!</v>
      </c>
      <c r="N16" s="180" t="e">
        <v>#VALUE!</v>
      </c>
      <c r="O16" s="180" t="e">
        <v>#VALUE!</v>
      </c>
      <c r="P16" s="186">
        <v>0</v>
      </c>
      <c r="Q16" s="186"/>
      <c r="R16" s="186"/>
      <c r="S16" s="186"/>
      <c r="T16" s="186"/>
      <c r="U16" s="180" t="e">
        <v>#VALUE!</v>
      </c>
      <c r="V16" s="180" t="e">
        <v>#VALUE!</v>
      </c>
      <c r="W16" s="180" t="e">
        <v>#VALUE!</v>
      </c>
      <c r="X16" s="186">
        <v>6.6848414954799056</v>
      </c>
      <c r="Y16" s="180" t="e">
        <v>#VALUE!</v>
      </c>
      <c r="Z16" s="180" t="e">
        <v>#VALUE!</v>
      </c>
      <c r="AA16" s="180" t="e">
        <v>#VALUE!</v>
      </c>
      <c r="AB16" s="186">
        <v>0.71905651506794899</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row>
    <row r="17" spans="1:77" s="166" customFormat="1" ht="22.5">
      <c r="A17" s="12"/>
      <c r="B17" s="31" t="s">
        <v>29</v>
      </c>
      <c r="C17" s="36" t="s">
        <v>30</v>
      </c>
      <c r="D17" s="32" t="s">
        <v>21</v>
      </c>
      <c r="E17" s="167" t="e">
        <v>#VALUE!</v>
      </c>
      <c r="F17" s="167" t="e">
        <v>#VALUE!</v>
      </c>
      <c r="G17" s="167" t="e">
        <v>#VALUE!</v>
      </c>
      <c r="H17" s="186">
        <v>686.88638273191941</v>
      </c>
      <c r="I17" s="180" t="e">
        <v>#VALUE!</v>
      </c>
      <c r="J17" s="180" t="e">
        <v>#VALUE!</v>
      </c>
      <c r="K17" s="180" t="e">
        <v>#VALUE!</v>
      </c>
      <c r="L17" s="186">
        <v>535.68504126278788</v>
      </c>
      <c r="M17" s="180" t="e">
        <v>#VALUE!</v>
      </c>
      <c r="N17" s="180" t="e">
        <v>#VALUE!</v>
      </c>
      <c r="O17" s="180" t="e">
        <v>#VALUE!</v>
      </c>
      <c r="P17" s="186">
        <v>0</v>
      </c>
      <c r="Q17" s="186"/>
      <c r="R17" s="186"/>
      <c r="S17" s="186"/>
      <c r="T17" s="186"/>
      <c r="U17" s="180" t="e">
        <v>#VALUE!</v>
      </c>
      <c r="V17" s="180" t="e">
        <v>#VALUE!</v>
      </c>
      <c r="W17" s="180" t="e">
        <v>#VALUE!</v>
      </c>
      <c r="X17" s="186">
        <v>136.51687262373378</v>
      </c>
      <c r="Y17" s="180" t="e">
        <v>#VALUE!</v>
      </c>
      <c r="Z17" s="180" t="e">
        <v>#VALUE!</v>
      </c>
      <c r="AA17" s="180" t="e">
        <v>#VALUE!</v>
      </c>
      <c r="AB17" s="186">
        <v>14.684468845397799</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row>
    <row r="18" spans="1:77" s="166" customFormat="1">
      <c r="A18" s="12" t="s">
        <v>8</v>
      </c>
      <c r="B18" s="31" t="s">
        <v>8</v>
      </c>
      <c r="C18" s="34" t="s">
        <v>31</v>
      </c>
      <c r="D18" s="32" t="s">
        <v>21</v>
      </c>
      <c r="E18" s="167" t="e">
        <v>#VALUE!</v>
      </c>
      <c r="F18" s="167" t="e">
        <v>#VALUE!</v>
      </c>
      <c r="G18" s="167" t="e">
        <v>#VALUE!</v>
      </c>
      <c r="H18" s="186">
        <v>6720.5541699999994</v>
      </c>
      <c r="I18" s="180" t="e">
        <v>#VALUE!</v>
      </c>
      <c r="J18" s="180" t="e">
        <v>#VALUE!</v>
      </c>
      <c r="K18" s="180" t="e">
        <v>#VALUE!</v>
      </c>
      <c r="L18" s="186">
        <v>5241.1875215035543</v>
      </c>
      <c r="M18" s="180" t="e">
        <v>#VALUE!</v>
      </c>
      <c r="N18" s="180" t="e">
        <v>#VALUE!</v>
      </c>
      <c r="O18" s="180" t="e">
        <v>#VALUE!</v>
      </c>
      <c r="P18" s="186">
        <v>0</v>
      </c>
      <c r="Q18" s="186"/>
      <c r="R18" s="186"/>
      <c r="S18" s="186"/>
      <c r="T18" s="186"/>
      <c r="U18" s="180" t="e">
        <v>#VALUE!</v>
      </c>
      <c r="V18" s="180" t="e">
        <v>#VALUE!</v>
      </c>
      <c r="W18" s="180" t="e">
        <v>#VALUE!</v>
      </c>
      <c r="X18" s="186">
        <v>1335.6925696179744</v>
      </c>
      <c r="Y18" s="180" t="e">
        <v>#VALUE!</v>
      </c>
      <c r="Z18" s="180" t="e">
        <v>#VALUE!</v>
      </c>
      <c r="AA18" s="180" t="e">
        <v>#VALUE!</v>
      </c>
      <c r="AB18" s="186">
        <v>143.67407887847077</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row>
    <row r="19" spans="1:77" s="166" customFormat="1">
      <c r="A19" s="12" t="s">
        <v>32</v>
      </c>
      <c r="B19" s="31" t="s">
        <v>32</v>
      </c>
      <c r="C19" s="34" t="s">
        <v>151</v>
      </c>
      <c r="D19" s="32" t="s">
        <v>21</v>
      </c>
      <c r="E19" s="167" t="e">
        <v>#VALUE!</v>
      </c>
      <c r="F19" s="167" t="e">
        <v>#VALUE!</v>
      </c>
      <c r="G19" s="167" t="e">
        <v>#VALUE!</v>
      </c>
      <c r="H19" s="186">
        <v>4896.5626548977116</v>
      </c>
      <c r="I19" s="186" t="e">
        <v>#VALUE!</v>
      </c>
      <c r="J19" s="186" t="e">
        <v>#VALUE!</v>
      </c>
      <c r="K19" s="186" t="e">
        <v>#VALUE!</v>
      </c>
      <c r="L19" s="186">
        <v>3818.7034039054852</v>
      </c>
      <c r="M19" s="186" t="e">
        <v>#VALUE!</v>
      </c>
      <c r="N19" s="186" t="e">
        <v>#VALUE!</v>
      </c>
      <c r="O19" s="186" t="e">
        <v>#VALUE!</v>
      </c>
      <c r="P19" s="186">
        <v>0</v>
      </c>
      <c r="Q19" s="186">
        <v>0</v>
      </c>
      <c r="R19" s="186">
        <v>0</v>
      </c>
      <c r="S19" s="186">
        <v>0</v>
      </c>
      <c r="T19" s="186">
        <v>0</v>
      </c>
      <c r="U19" s="186" t="e">
        <v>#VALUE!</v>
      </c>
      <c r="V19" s="186" t="e">
        <v>#VALUE!</v>
      </c>
      <c r="W19" s="186" t="e">
        <v>#VALUE!</v>
      </c>
      <c r="X19" s="186">
        <v>973.1790250290826</v>
      </c>
      <c r="Y19" s="186" t="e">
        <v>#VALUE!</v>
      </c>
      <c r="Z19" s="186" t="e">
        <v>#VALUE!</v>
      </c>
      <c r="AA19" s="186" t="e">
        <v>#VALUE!</v>
      </c>
      <c r="AB19" s="186">
        <v>104.68022596314376</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row>
    <row r="20" spans="1:77" s="166" customFormat="1">
      <c r="A20" s="12" t="s">
        <v>33</v>
      </c>
      <c r="B20" s="12" t="s">
        <v>33</v>
      </c>
      <c r="C20" s="33" t="s">
        <v>34</v>
      </c>
      <c r="D20" s="165" t="s">
        <v>21</v>
      </c>
      <c r="E20" s="167" t="e">
        <v>#VALUE!</v>
      </c>
      <c r="F20" s="167" t="e">
        <v>#VALUE!</v>
      </c>
      <c r="G20" s="167" t="e">
        <v>#VALUE!</v>
      </c>
      <c r="H20" s="186">
        <v>1455.1558217950003</v>
      </c>
      <c r="I20" s="186" t="e">
        <v>#VALUE!</v>
      </c>
      <c r="J20" s="186" t="e">
        <v>#VALUE!</v>
      </c>
      <c r="K20" s="180" t="e">
        <v>#VALUE!</v>
      </c>
      <c r="L20" s="186">
        <v>1134.8386371291172</v>
      </c>
      <c r="M20" s="186" t="e">
        <v>#VALUE!</v>
      </c>
      <c r="N20" s="186" t="e">
        <v>#VALUE!</v>
      </c>
      <c r="O20" s="180" t="e">
        <v>#VALUE!</v>
      </c>
      <c r="P20" s="186">
        <v>0</v>
      </c>
      <c r="Q20" s="186"/>
      <c r="R20" s="186"/>
      <c r="S20" s="186"/>
      <c r="T20" s="186"/>
      <c r="U20" s="186" t="e">
        <v>#VALUE!</v>
      </c>
      <c r="V20" s="186" t="e">
        <v>#VALUE!</v>
      </c>
      <c r="W20" s="180" t="e">
        <v>#VALUE!</v>
      </c>
      <c r="X20" s="186">
        <v>289.20841490783175</v>
      </c>
      <c r="Y20" s="186" t="e">
        <v>#VALUE!</v>
      </c>
      <c r="Z20" s="186" t="e">
        <v>#VALUE!</v>
      </c>
      <c r="AA20" s="180" t="e">
        <v>#VALUE!</v>
      </c>
      <c r="AB20" s="186">
        <v>31.108769758051189</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row>
    <row r="21" spans="1:77" s="166" customFormat="1">
      <c r="A21" s="12" t="s">
        <v>35</v>
      </c>
      <c r="B21" s="12" t="s">
        <v>35</v>
      </c>
      <c r="C21" s="13" t="s">
        <v>36</v>
      </c>
      <c r="D21" s="165" t="s">
        <v>21</v>
      </c>
      <c r="E21" s="167" t="e">
        <v>#VALUE!</v>
      </c>
      <c r="F21" s="167" t="e">
        <v>#VALUE!</v>
      </c>
      <c r="G21" s="167" t="e">
        <v>#VALUE!</v>
      </c>
      <c r="H21" s="186">
        <v>3114.0859200000009</v>
      </c>
      <c r="I21" s="186" t="e">
        <v>#VALUE!</v>
      </c>
      <c r="J21" s="186" t="e">
        <v>#VALUE!</v>
      </c>
      <c r="K21" s="180" t="e">
        <v>#VALUE!</v>
      </c>
      <c r="L21" s="186">
        <v>2428.5955967220366</v>
      </c>
      <c r="M21" s="186" t="e">
        <v>#VALUE!</v>
      </c>
      <c r="N21" s="186" t="e">
        <v>#VALUE!</v>
      </c>
      <c r="O21" s="180" t="e">
        <v>#VALUE!</v>
      </c>
      <c r="P21" s="186">
        <v>0</v>
      </c>
      <c r="Q21" s="186"/>
      <c r="R21" s="186"/>
      <c r="S21" s="186"/>
      <c r="T21" s="186"/>
      <c r="U21" s="186" t="e">
        <v>#VALUE!</v>
      </c>
      <c r="V21" s="186" t="e">
        <v>#VALUE!</v>
      </c>
      <c r="W21" s="180" t="e">
        <v>#VALUE!</v>
      </c>
      <c r="X21" s="186">
        <v>618.9164344606354</v>
      </c>
      <c r="Y21" s="186" t="e">
        <v>#VALUE!</v>
      </c>
      <c r="Z21" s="186" t="e">
        <v>#VALUE!</v>
      </c>
      <c r="AA21" s="180" t="e">
        <v>#VALUE!</v>
      </c>
      <c r="AB21" s="186">
        <v>66.573888817328793</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row>
    <row r="22" spans="1:77" s="166" customFormat="1">
      <c r="A22" s="12" t="s">
        <v>113</v>
      </c>
      <c r="B22" s="12" t="s">
        <v>37</v>
      </c>
      <c r="C22" s="13" t="s">
        <v>38</v>
      </c>
      <c r="D22" s="165" t="s">
        <v>21</v>
      </c>
      <c r="E22" s="167" t="e">
        <v>#VALUE!</v>
      </c>
      <c r="F22" s="167" t="e">
        <v>#VALUE!</v>
      </c>
      <c r="G22" s="167" t="e">
        <v>#VALUE!</v>
      </c>
      <c r="H22" s="186">
        <v>327.32091310271068</v>
      </c>
      <c r="I22" s="186" t="e">
        <v>#VALUE!</v>
      </c>
      <c r="J22" s="186" t="e">
        <v>#VALUE!</v>
      </c>
      <c r="K22" s="180" t="e">
        <v>#VALUE!</v>
      </c>
      <c r="L22" s="186">
        <v>255.26917005433145</v>
      </c>
      <c r="M22" s="186" t="e">
        <v>#VALUE!</v>
      </c>
      <c r="N22" s="186" t="e">
        <v>#VALUE!</v>
      </c>
      <c r="O22" s="180" t="e">
        <v>#VALUE!</v>
      </c>
      <c r="P22" s="186">
        <v>0</v>
      </c>
      <c r="Q22" s="186"/>
      <c r="R22" s="186"/>
      <c r="S22" s="186"/>
      <c r="T22" s="186"/>
      <c r="U22" s="186" t="e">
        <v>#VALUE!</v>
      </c>
      <c r="V22" s="186" t="e">
        <v>#VALUE!</v>
      </c>
      <c r="W22" s="180" t="e">
        <v>#VALUE!</v>
      </c>
      <c r="X22" s="186">
        <v>65.054175660615385</v>
      </c>
      <c r="Y22" s="186" t="e">
        <v>#VALUE!</v>
      </c>
      <c r="Z22" s="186" t="e">
        <v>#VALUE!</v>
      </c>
      <c r="AA22" s="180" t="e">
        <v>#VALUE!</v>
      </c>
      <c r="AB22" s="186">
        <v>6.9975673877637874</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row>
    <row r="23" spans="1:77" s="166" customFormat="1">
      <c r="A23" s="12" t="s">
        <v>39</v>
      </c>
      <c r="B23" s="12" t="s">
        <v>39</v>
      </c>
      <c r="C23" s="13" t="s">
        <v>152</v>
      </c>
      <c r="D23" s="165" t="s">
        <v>21</v>
      </c>
      <c r="E23" s="167" t="e">
        <v>#VALUE!</v>
      </c>
      <c r="F23" s="167" t="e">
        <v>#VALUE!</v>
      </c>
      <c r="G23" s="167" t="e">
        <v>#VALUE!</v>
      </c>
      <c r="H23" s="186">
        <v>6880.3203546340792</v>
      </c>
      <c r="I23" s="186" t="e">
        <v>#VALUE!</v>
      </c>
      <c r="J23" s="186" t="e">
        <v>#VALUE!</v>
      </c>
      <c r="K23" s="186" t="e">
        <v>#VALUE!</v>
      </c>
      <c r="L23" s="186">
        <v>5365.7850639205626</v>
      </c>
      <c r="M23" s="186" t="e">
        <v>#VALUE!</v>
      </c>
      <c r="N23" s="186" t="e">
        <v>#VALUE!</v>
      </c>
      <c r="O23" s="186" t="e">
        <v>#VALUE!</v>
      </c>
      <c r="P23" s="186">
        <v>0</v>
      </c>
      <c r="Q23" s="186">
        <v>0</v>
      </c>
      <c r="R23" s="186">
        <v>0</v>
      </c>
      <c r="S23" s="186">
        <v>0</v>
      </c>
      <c r="T23" s="186">
        <v>0</v>
      </c>
      <c r="U23" s="186" t="e">
        <v>#VALUE!</v>
      </c>
      <c r="V23" s="186" t="e">
        <v>#VALUE!</v>
      </c>
      <c r="W23" s="186" t="e">
        <v>#VALUE!</v>
      </c>
      <c r="X23" s="186">
        <v>1367.4456810867498</v>
      </c>
      <c r="Y23" s="186" t="e">
        <v>#VALUE!</v>
      </c>
      <c r="Z23" s="186" t="e">
        <v>#VALUE!</v>
      </c>
      <c r="AA23" s="186" t="e">
        <v>#VALUE!</v>
      </c>
      <c r="AB23" s="186">
        <v>147.08960962676755</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row>
    <row r="24" spans="1:77" s="166" customFormat="1">
      <c r="A24" s="12" t="s">
        <v>40</v>
      </c>
      <c r="B24" s="12" t="s">
        <v>40</v>
      </c>
      <c r="C24" s="13" t="s">
        <v>41</v>
      </c>
      <c r="D24" s="165" t="s">
        <v>21</v>
      </c>
      <c r="E24" s="167" t="e">
        <v>#VALUE!</v>
      </c>
      <c r="F24" s="167" t="e">
        <v>#VALUE!</v>
      </c>
      <c r="G24" s="167" t="e">
        <v>#VALUE!</v>
      </c>
      <c r="H24" s="186">
        <v>4706.205647837719</v>
      </c>
      <c r="I24" s="186" t="e">
        <v>#VALUE!</v>
      </c>
      <c r="J24" s="186" t="e">
        <v>#VALUE!</v>
      </c>
      <c r="K24" s="180" t="e">
        <v>#VALUE!</v>
      </c>
      <c r="L24" s="186">
        <v>3670.2488650689065</v>
      </c>
      <c r="M24" s="186" t="e">
        <v>#VALUE!</v>
      </c>
      <c r="N24" s="186" t="e">
        <v>#VALUE!</v>
      </c>
      <c r="O24" s="180" t="e">
        <v>#VALUE!</v>
      </c>
      <c r="P24" s="186">
        <v>0</v>
      </c>
      <c r="Q24" s="186"/>
      <c r="R24" s="186"/>
      <c r="S24" s="186"/>
      <c r="T24" s="186"/>
      <c r="U24" s="186" t="e">
        <v>#VALUE!</v>
      </c>
      <c r="V24" s="186" t="e">
        <v>#VALUE!</v>
      </c>
      <c r="W24" s="180" t="e">
        <v>#VALUE!</v>
      </c>
      <c r="X24" s="186">
        <v>935.34606758641553</v>
      </c>
      <c r="Y24" s="186" t="e">
        <v>#VALUE!</v>
      </c>
      <c r="Z24" s="186" t="e">
        <v>#VALUE!</v>
      </c>
      <c r="AA24" s="180" t="e">
        <v>#VALUE!</v>
      </c>
      <c r="AB24" s="186">
        <v>100.6107151823971</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row>
    <row r="25" spans="1:77" s="166" customFormat="1">
      <c r="A25" s="12" t="s">
        <v>42</v>
      </c>
      <c r="B25" s="12" t="s">
        <v>42</v>
      </c>
      <c r="C25" s="13" t="s">
        <v>43</v>
      </c>
      <c r="D25" s="165" t="s">
        <v>21</v>
      </c>
      <c r="E25" s="167" t="e">
        <v>#VALUE!</v>
      </c>
      <c r="F25" s="167" t="e">
        <v>#VALUE!</v>
      </c>
      <c r="G25" s="167" t="e">
        <v>#VALUE!</v>
      </c>
      <c r="H25" s="186">
        <v>981.37289683374684</v>
      </c>
      <c r="I25" s="186" t="e">
        <v>#VALUE!</v>
      </c>
      <c r="J25" s="186" t="e">
        <v>#VALUE!</v>
      </c>
      <c r="K25" s="180" t="e">
        <v>#VALUE!</v>
      </c>
      <c r="L25" s="186">
        <v>765.34750717243742</v>
      </c>
      <c r="M25" s="186" t="e">
        <v>#VALUE!</v>
      </c>
      <c r="N25" s="186" t="e">
        <v>#VALUE!</v>
      </c>
      <c r="O25" s="180" t="e">
        <v>#VALUE!</v>
      </c>
      <c r="P25" s="186">
        <v>0</v>
      </c>
      <c r="Q25" s="186"/>
      <c r="R25" s="186"/>
      <c r="S25" s="186"/>
      <c r="T25" s="186"/>
      <c r="U25" s="186" t="e">
        <v>#VALUE!</v>
      </c>
      <c r="V25" s="186" t="e">
        <v>#VALUE!</v>
      </c>
      <c r="W25" s="180" t="e">
        <v>#VALUE!</v>
      </c>
      <c r="X25" s="186">
        <v>195.0452973322738</v>
      </c>
      <c r="Y25" s="186" t="e">
        <v>#VALUE!</v>
      </c>
      <c r="Z25" s="186" t="e">
        <v>#VALUE!</v>
      </c>
      <c r="AA25" s="180" t="e">
        <v>#VALUE!</v>
      </c>
      <c r="AB25" s="186">
        <v>20.980092329035585</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row>
    <row r="26" spans="1:77" s="166" customFormat="1">
      <c r="A26" s="12" t="s">
        <v>44</v>
      </c>
      <c r="B26" s="12" t="s">
        <v>44</v>
      </c>
      <c r="C26" s="13" t="s">
        <v>45</v>
      </c>
      <c r="D26" s="165" t="s">
        <v>21</v>
      </c>
      <c r="E26" s="167" t="e">
        <v>#VALUE!</v>
      </c>
      <c r="F26" s="167" t="e">
        <v>#VALUE!</v>
      </c>
      <c r="G26" s="167" t="e">
        <v>#VALUE!</v>
      </c>
      <c r="H26" s="186">
        <v>1192.7418099626143</v>
      </c>
      <c r="I26" s="186" t="e">
        <v>#VALUE!</v>
      </c>
      <c r="J26" s="186" t="e">
        <v>#VALUE!</v>
      </c>
      <c r="K26" s="180" t="e">
        <v>#VALUE!</v>
      </c>
      <c r="L26" s="186">
        <v>930.18869167921889</v>
      </c>
      <c r="M26" s="186" t="e">
        <v>#VALUE!</v>
      </c>
      <c r="N26" s="186" t="e">
        <v>#VALUE!</v>
      </c>
      <c r="O26" s="180" t="e">
        <v>#VALUE!</v>
      </c>
      <c r="P26" s="186">
        <v>0</v>
      </c>
      <c r="Q26" s="186"/>
      <c r="R26" s="186"/>
      <c r="S26" s="186"/>
      <c r="T26" s="186"/>
      <c r="U26" s="186" t="e">
        <v>#VALUE!</v>
      </c>
      <c r="V26" s="186" t="e">
        <v>#VALUE!</v>
      </c>
      <c r="W26" s="180" t="e">
        <v>#VALUE!</v>
      </c>
      <c r="X26" s="186">
        <v>237.05431616806058</v>
      </c>
      <c r="Y26" s="186" t="e">
        <v>#VALUE!</v>
      </c>
      <c r="Z26" s="186" t="e">
        <v>#VALUE!</v>
      </c>
      <c r="AA26" s="180" t="e">
        <v>#VALUE!</v>
      </c>
      <c r="AB26" s="186">
        <v>25.498802115334879</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row>
    <row r="27" spans="1:77" s="166" customFormat="1">
      <c r="A27" s="12">
        <v>2</v>
      </c>
      <c r="B27" s="12">
        <v>2</v>
      </c>
      <c r="C27" s="13" t="s">
        <v>153</v>
      </c>
      <c r="D27" s="165" t="s">
        <v>21</v>
      </c>
      <c r="E27" s="167" t="e">
        <v>#VALUE!</v>
      </c>
      <c r="F27" s="167" t="e">
        <v>#VALUE!</v>
      </c>
      <c r="G27" s="167" t="e">
        <v>#VALUE!</v>
      </c>
      <c r="H27" s="401">
        <v>4813.6449257134018</v>
      </c>
      <c r="I27" s="186" t="e">
        <v>#VALUE!</v>
      </c>
      <c r="J27" s="186" t="e">
        <v>#VALUE!</v>
      </c>
      <c r="K27" s="186" t="e">
        <v>#VALUE!</v>
      </c>
      <c r="L27" s="186">
        <v>3754.0379973751456</v>
      </c>
      <c r="M27" s="186" t="e">
        <v>#VALUE!</v>
      </c>
      <c r="N27" s="186" t="e">
        <v>#VALUE!</v>
      </c>
      <c r="O27" s="186" t="e">
        <v>#VALUE!</v>
      </c>
      <c r="P27" s="186">
        <v>0</v>
      </c>
      <c r="Q27" s="186">
        <v>0</v>
      </c>
      <c r="R27" s="186">
        <v>0</v>
      </c>
      <c r="S27" s="186">
        <v>0</v>
      </c>
      <c r="T27" s="186">
        <v>0</v>
      </c>
      <c r="U27" s="186" t="e">
        <v>#VALUE!</v>
      </c>
      <c r="V27" s="186" t="e">
        <v>#VALUE!</v>
      </c>
      <c r="W27" s="186" t="e">
        <v>#VALUE!</v>
      </c>
      <c r="X27" s="186">
        <v>956.69934315173543</v>
      </c>
      <c r="Y27" s="186" t="e">
        <v>#VALUE!</v>
      </c>
      <c r="Z27" s="186" t="e">
        <v>#VALUE!</v>
      </c>
      <c r="AA27" s="186" t="e">
        <v>#VALUE!</v>
      </c>
      <c r="AB27" s="186">
        <v>102.90758518652008</v>
      </c>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row>
    <row r="28" spans="1:77" s="166" customFormat="1">
      <c r="A28" s="12" t="s">
        <v>9</v>
      </c>
      <c r="B28" s="12" t="s">
        <v>9</v>
      </c>
      <c r="C28" s="13" t="s">
        <v>41</v>
      </c>
      <c r="D28" s="165" t="s">
        <v>21</v>
      </c>
      <c r="E28" s="167" t="e">
        <v>#VALUE!</v>
      </c>
      <c r="F28" s="167" t="e">
        <v>#VALUE!</v>
      </c>
      <c r="G28" s="167" t="e">
        <v>#VALUE!</v>
      </c>
      <c r="H28" s="186">
        <v>3441.9983602308912</v>
      </c>
      <c r="I28" s="186" t="e">
        <v>#VALUE!</v>
      </c>
      <c r="J28" s="186" t="e">
        <v>#VALUE!</v>
      </c>
      <c r="K28" s="180" t="e">
        <v>#VALUE!</v>
      </c>
      <c r="L28" s="186">
        <v>2684.3260835851343</v>
      </c>
      <c r="M28" s="186" t="e">
        <v>#VALUE!</v>
      </c>
      <c r="N28" s="186" t="e">
        <v>#VALUE!</v>
      </c>
      <c r="O28" s="180" t="e">
        <v>#VALUE!</v>
      </c>
      <c r="P28" s="186">
        <v>0</v>
      </c>
      <c r="Q28" s="186"/>
      <c r="R28" s="186"/>
      <c r="S28" s="186"/>
      <c r="T28" s="186"/>
      <c r="U28" s="186" t="e">
        <v>#VALUE!</v>
      </c>
      <c r="V28" s="186" t="e">
        <v>#VALUE!</v>
      </c>
      <c r="W28" s="180" t="e">
        <v>#VALUE!</v>
      </c>
      <c r="X28" s="186">
        <v>684.08817459136003</v>
      </c>
      <c r="Y28" s="186" t="e">
        <v>#VALUE!</v>
      </c>
      <c r="Z28" s="186" t="e">
        <v>#VALUE!</v>
      </c>
      <c r="AA28" s="180" t="e">
        <v>#VALUE!</v>
      </c>
      <c r="AB28" s="186">
        <v>73.58410205439651</v>
      </c>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row>
    <row r="29" spans="1:77" s="166" customFormat="1">
      <c r="A29" s="12" t="s">
        <v>10</v>
      </c>
      <c r="B29" s="12" t="s">
        <v>10</v>
      </c>
      <c r="C29" s="13" t="s">
        <v>46</v>
      </c>
      <c r="D29" s="165" t="s">
        <v>21</v>
      </c>
      <c r="E29" s="167" t="e">
        <v>#VALUE!</v>
      </c>
      <c r="F29" s="167" t="e">
        <v>#VALUE!</v>
      </c>
      <c r="G29" s="167" t="e">
        <v>#VALUE!</v>
      </c>
      <c r="H29" s="186">
        <v>757.23963925079602</v>
      </c>
      <c r="I29" s="186" t="e">
        <v>#VALUE!</v>
      </c>
      <c r="J29" s="186" t="e">
        <v>#VALUE!</v>
      </c>
      <c r="K29" s="180" t="e">
        <v>#VALUE!</v>
      </c>
      <c r="L29" s="186">
        <v>590.55173838872963</v>
      </c>
      <c r="M29" s="186" t="e">
        <v>#VALUE!</v>
      </c>
      <c r="N29" s="186" t="e">
        <v>#VALUE!</v>
      </c>
      <c r="O29" s="180" t="e">
        <v>#VALUE!</v>
      </c>
      <c r="P29" s="186">
        <v>0</v>
      </c>
      <c r="Q29" s="186"/>
      <c r="R29" s="186"/>
      <c r="S29" s="186"/>
      <c r="T29" s="186"/>
      <c r="U29" s="186" t="e">
        <v>#VALUE!</v>
      </c>
      <c r="V29" s="186" t="e">
        <v>#VALUE!</v>
      </c>
      <c r="W29" s="180" t="e">
        <v>#VALUE!</v>
      </c>
      <c r="X29" s="186">
        <v>150.49939841009922</v>
      </c>
      <c r="Y29" s="186" t="e">
        <v>#VALUE!</v>
      </c>
      <c r="Z29" s="186" t="e">
        <v>#VALUE!</v>
      </c>
      <c r="AA29" s="180" t="e">
        <v>#VALUE!</v>
      </c>
      <c r="AB29" s="186">
        <v>16.188502451967235</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row>
    <row r="30" spans="1:77" s="166" customFormat="1">
      <c r="A30" s="12" t="s">
        <v>47</v>
      </c>
      <c r="B30" s="12" t="s">
        <v>47</v>
      </c>
      <c r="C30" s="35" t="s">
        <v>45</v>
      </c>
      <c r="D30" s="165" t="s">
        <v>21</v>
      </c>
      <c r="E30" s="167" t="e">
        <v>#VALUE!</v>
      </c>
      <c r="F30" s="167" t="e">
        <v>#VALUE!</v>
      </c>
      <c r="G30" s="167" t="e">
        <v>#VALUE!</v>
      </c>
      <c r="H30" s="186">
        <v>614.40692623171412</v>
      </c>
      <c r="I30" s="186" t="e">
        <v>#VALUE!</v>
      </c>
      <c r="J30" s="186" t="e">
        <v>#VALUE!</v>
      </c>
      <c r="K30" s="180" t="e">
        <v>#VALUE!</v>
      </c>
      <c r="L30" s="186">
        <v>479.16017540128172</v>
      </c>
      <c r="M30" s="186" t="e">
        <v>#VALUE!</v>
      </c>
      <c r="N30" s="186" t="e">
        <v>#VALUE!</v>
      </c>
      <c r="O30" s="180" t="e">
        <v>#VALUE!</v>
      </c>
      <c r="P30" s="186">
        <v>0</v>
      </c>
      <c r="Q30" s="186"/>
      <c r="R30" s="186"/>
      <c r="S30" s="186"/>
      <c r="T30" s="186"/>
      <c r="U30" s="186" t="e">
        <v>#VALUE!</v>
      </c>
      <c r="V30" s="186" t="e">
        <v>#VALUE!</v>
      </c>
      <c r="W30" s="180" t="e">
        <v>#VALUE!</v>
      </c>
      <c r="X30" s="186">
        <v>122.11177015027609</v>
      </c>
      <c r="Y30" s="186" t="e">
        <v>#VALUE!</v>
      </c>
      <c r="Z30" s="186" t="e">
        <v>#VALUE!</v>
      </c>
      <c r="AA30" s="180" t="e">
        <v>#VALUE!</v>
      </c>
      <c r="AB30" s="186">
        <v>13.134980680156332</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row>
    <row r="31" spans="1:77" s="166" customFormat="1">
      <c r="A31" s="12"/>
      <c r="B31" s="31" t="s">
        <v>124</v>
      </c>
      <c r="C31" s="34" t="s">
        <v>154</v>
      </c>
      <c r="D31" s="165" t="s">
        <v>21</v>
      </c>
      <c r="E31" s="167">
        <v>0</v>
      </c>
      <c r="F31" s="167">
        <v>0</v>
      </c>
      <c r="G31" s="167">
        <v>0</v>
      </c>
      <c r="H31" s="186">
        <v>0</v>
      </c>
      <c r="I31" s="186">
        <v>0</v>
      </c>
      <c r="J31" s="186">
        <v>0</v>
      </c>
      <c r="K31" s="186">
        <v>0</v>
      </c>
      <c r="L31" s="186">
        <v>0</v>
      </c>
      <c r="M31" s="186">
        <v>0</v>
      </c>
      <c r="N31" s="186">
        <v>0</v>
      </c>
      <c r="O31" s="186">
        <v>0</v>
      </c>
      <c r="P31" s="186">
        <v>0</v>
      </c>
      <c r="Q31" s="186">
        <v>0</v>
      </c>
      <c r="R31" s="186">
        <v>0</v>
      </c>
      <c r="S31" s="186">
        <v>0</v>
      </c>
      <c r="T31" s="186">
        <v>0</v>
      </c>
      <c r="U31" s="186">
        <v>0</v>
      </c>
      <c r="V31" s="186">
        <v>0</v>
      </c>
      <c r="W31" s="186">
        <v>0</v>
      </c>
      <c r="X31" s="186">
        <v>0</v>
      </c>
      <c r="Y31" s="186">
        <v>0</v>
      </c>
      <c r="Z31" s="186">
        <v>0</v>
      </c>
      <c r="AA31" s="186">
        <v>0</v>
      </c>
      <c r="AB31" s="186">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row>
    <row r="32" spans="1:77" s="166" customFormat="1">
      <c r="A32" s="12"/>
      <c r="B32" s="31" t="s">
        <v>48</v>
      </c>
      <c r="C32" s="34" t="s">
        <v>41</v>
      </c>
      <c r="D32" s="165" t="s">
        <v>21</v>
      </c>
      <c r="E32" s="167">
        <v>0</v>
      </c>
      <c r="F32" s="167">
        <v>0</v>
      </c>
      <c r="G32" s="167">
        <v>0</v>
      </c>
      <c r="H32" s="186">
        <v>0</v>
      </c>
      <c r="I32" s="186">
        <v>0</v>
      </c>
      <c r="J32" s="186">
        <v>0</v>
      </c>
      <c r="K32" s="180">
        <v>0</v>
      </c>
      <c r="L32" s="186">
        <v>0</v>
      </c>
      <c r="M32" s="186">
        <v>0</v>
      </c>
      <c r="N32" s="186">
        <v>0</v>
      </c>
      <c r="O32" s="180">
        <v>0</v>
      </c>
      <c r="P32" s="186">
        <v>0</v>
      </c>
      <c r="Q32" s="186"/>
      <c r="R32" s="186"/>
      <c r="S32" s="186"/>
      <c r="T32" s="186"/>
      <c r="U32" s="186">
        <v>0</v>
      </c>
      <c r="V32" s="186">
        <v>0</v>
      </c>
      <c r="W32" s="180">
        <v>0</v>
      </c>
      <c r="X32" s="186">
        <v>0</v>
      </c>
      <c r="Y32" s="186">
        <v>0</v>
      </c>
      <c r="Z32" s="186">
        <v>0</v>
      </c>
      <c r="AA32" s="180">
        <v>0</v>
      </c>
      <c r="AB32" s="186">
        <v>0</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row>
    <row r="33" spans="1:77" s="166" customFormat="1">
      <c r="A33" s="12"/>
      <c r="B33" s="31" t="s">
        <v>49</v>
      </c>
      <c r="C33" s="34" t="s">
        <v>46</v>
      </c>
      <c r="D33" s="165" t="s">
        <v>21</v>
      </c>
      <c r="E33" s="167">
        <v>0</v>
      </c>
      <c r="F33" s="167">
        <v>0</v>
      </c>
      <c r="G33" s="167">
        <v>0</v>
      </c>
      <c r="H33" s="186">
        <v>0</v>
      </c>
      <c r="I33" s="186">
        <v>0</v>
      </c>
      <c r="J33" s="186">
        <v>0</v>
      </c>
      <c r="K33" s="180">
        <v>0</v>
      </c>
      <c r="L33" s="186">
        <v>0</v>
      </c>
      <c r="M33" s="186">
        <v>0</v>
      </c>
      <c r="N33" s="186">
        <v>0</v>
      </c>
      <c r="O33" s="180">
        <v>0</v>
      </c>
      <c r="P33" s="186">
        <v>0</v>
      </c>
      <c r="Q33" s="186"/>
      <c r="R33" s="186"/>
      <c r="S33" s="186"/>
      <c r="T33" s="186"/>
      <c r="U33" s="186">
        <v>0</v>
      </c>
      <c r="V33" s="186">
        <v>0</v>
      </c>
      <c r="W33" s="180">
        <v>0</v>
      </c>
      <c r="X33" s="186">
        <v>0</v>
      </c>
      <c r="Y33" s="186">
        <v>0</v>
      </c>
      <c r="Z33" s="186">
        <v>0</v>
      </c>
      <c r="AA33" s="180">
        <v>0</v>
      </c>
      <c r="AB33" s="186">
        <v>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row>
    <row r="34" spans="1:77" s="166" customFormat="1">
      <c r="A34" s="12"/>
      <c r="B34" s="31" t="s">
        <v>50</v>
      </c>
      <c r="C34" s="34" t="s">
        <v>45</v>
      </c>
      <c r="D34" s="165" t="s">
        <v>21</v>
      </c>
      <c r="E34" s="167">
        <v>0</v>
      </c>
      <c r="F34" s="167">
        <v>0</v>
      </c>
      <c r="G34" s="167">
        <v>0</v>
      </c>
      <c r="H34" s="186">
        <v>0</v>
      </c>
      <c r="I34" s="186">
        <v>0</v>
      </c>
      <c r="J34" s="186">
        <v>0</v>
      </c>
      <c r="K34" s="180">
        <v>0</v>
      </c>
      <c r="L34" s="186">
        <v>0</v>
      </c>
      <c r="M34" s="186">
        <v>0</v>
      </c>
      <c r="N34" s="186">
        <v>0</v>
      </c>
      <c r="O34" s="180">
        <v>0</v>
      </c>
      <c r="P34" s="186">
        <v>0</v>
      </c>
      <c r="Q34" s="186"/>
      <c r="R34" s="186"/>
      <c r="S34" s="186"/>
      <c r="T34" s="186"/>
      <c r="U34" s="186">
        <v>0</v>
      </c>
      <c r="V34" s="186">
        <v>0</v>
      </c>
      <c r="W34" s="180">
        <v>0</v>
      </c>
      <c r="X34" s="186">
        <v>0</v>
      </c>
      <c r="Y34" s="186">
        <v>0</v>
      </c>
      <c r="Z34" s="186">
        <v>0</v>
      </c>
      <c r="AA34" s="180">
        <v>0</v>
      </c>
      <c r="AB34" s="186">
        <v>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row>
    <row r="35" spans="1:77" s="166" customFormat="1">
      <c r="A35" s="12" t="s">
        <v>124</v>
      </c>
      <c r="B35" s="12" t="s">
        <v>125</v>
      </c>
      <c r="C35" s="33" t="s">
        <v>126</v>
      </c>
      <c r="D35" s="165" t="s">
        <v>21</v>
      </c>
      <c r="E35" s="167">
        <v>0</v>
      </c>
      <c r="F35" s="167">
        <v>0</v>
      </c>
      <c r="G35" s="167">
        <v>0</v>
      </c>
      <c r="H35" s="186">
        <v>0</v>
      </c>
      <c r="I35" s="186">
        <v>0</v>
      </c>
      <c r="J35" s="186">
        <v>0</v>
      </c>
      <c r="K35" s="180">
        <v>0</v>
      </c>
      <c r="L35" s="186">
        <v>0</v>
      </c>
      <c r="M35" s="186">
        <v>0</v>
      </c>
      <c r="N35" s="186">
        <v>0</v>
      </c>
      <c r="O35" s="180">
        <v>0</v>
      </c>
      <c r="P35" s="186">
        <v>0</v>
      </c>
      <c r="Q35" s="186"/>
      <c r="R35" s="186"/>
      <c r="S35" s="186"/>
      <c r="T35" s="186"/>
      <c r="U35" s="186">
        <v>0</v>
      </c>
      <c r="V35" s="186">
        <v>0</v>
      </c>
      <c r="W35" s="180">
        <v>0</v>
      </c>
      <c r="X35" s="186">
        <v>0</v>
      </c>
      <c r="Y35" s="186">
        <v>0</v>
      </c>
      <c r="Z35" s="186">
        <v>0</v>
      </c>
      <c r="AA35" s="180">
        <v>0</v>
      </c>
      <c r="AB35" s="186">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row>
    <row r="36" spans="1:77" s="166" customFormat="1">
      <c r="A36" s="12" t="s">
        <v>125</v>
      </c>
      <c r="B36" s="12" t="s">
        <v>120</v>
      </c>
      <c r="C36" s="13" t="s">
        <v>2</v>
      </c>
      <c r="D36" s="165" t="s">
        <v>21</v>
      </c>
      <c r="E36" s="167">
        <v>0</v>
      </c>
      <c r="F36" s="167">
        <v>0</v>
      </c>
      <c r="G36" s="167">
        <v>0</v>
      </c>
      <c r="H36" s="186">
        <v>0</v>
      </c>
      <c r="I36" s="186">
        <v>0</v>
      </c>
      <c r="J36" s="186">
        <v>0</v>
      </c>
      <c r="K36" s="180">
        <v>0</v>
      </c>
      <c r="L36" s="186">
        <v>0</v>
      </c>
      <c r="M36" s="186">
        <v>0</v>
      </c>
      <c r="N36" s="186">
        <v>0</v>
      </c>
      <c r="O36" s="180">
        <v>0</v>
      </c>
      <c r="P36" s="186">
        <v>0</v>
      </c>
      <c r="Q36" s="186"/>
      <c r="R36" s="186"/>
      <c r="S36" s="186"/>
      <c r="T36" s="186"/>
      <c r="U36" s="186">
        <v>0</v>
      </c>
      <c r="V36" s="186">
        <v>0</v>
      </c>
      <c r="W36" s="180">
        <v>0</v>
      </c>
      <c r="X36" s="186">
        <v>0</v>
      </c>
      <c r="Y36" s="186">
        <v>0</v>
      </c>
      <c r="Z36" s="186">
        <v>0</v>
      </c>
      <c r="AA36" s="180">
        <v>0</v>
      </c>
      <c r="AB36" s="186">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row>
    <row r="37" spans="1:77" s="168" customFormat="1">
      <c r="A37" s="14" t="s">
        <v>120</v>
      </c>
      <c r="B37" s="14" t="s">
        <v>121</v>
      </c>
      <c r="C37" s="15" t="s">
        <v>127</v>
      </c>
      <c r="D37" s="16" t="s">
        <v>21</v>
      </c>
      <c r="E37" s="161" t="e">
        <v>#VALUE!</v>
      </c>
      <c r="F37" s="161" t="e">
        <v>#VALUE!</v>
      </c>
      <c r="G37" s="161" t="e">
        <v>#VALUE!</v>
      </c>
      <c r="H37" s="401">
        <v>76902.371693857669</v>
      </c>
      <c r="I37" s="401" t="e">
        <v>#VALUE!</v>
      </c>
      <c r="J37" s="401" t="e">
        <v>#VALUE!</v>
      </c>
      <c r="K37" s="401" t="e">
        <v>#VALUE!</v>
      </c>
      <c r="L37" s="401">
        <v>52768.228268405401</v>
      </c>
      <c r="M37" s="401" t="e">
        <v>#VALUE!</v>
      </c>
      <c r="N37" s="401" t="e">
        <v>#VALUE!</v>
      </c>
      <c r="O37" s="401" t="e">
        <v>#VALUE!</v>
      </c>
      <c r="P37" s="401">
        <v>0</v>
      </c>
      <c r="Q37" s="401">
        <v>0</v>
      </c>
      <c r="R37" s="401">
        <v>0</v>
      </c>
      <c r="S37" s="401">
        <v>0</v>
      </c>
      <c r="T37" s="401">
        <v>0</v>
      </c>
      <c r="U37" s="401" t="e">
        <v>#VALUE!</v>
      </c>
      <c r="V37" s="401" t="e">
        <v>#VALUE!</v>
      </c>
      <c r="W37" s="401" t="e">
        <v>#VALUE!</v>
      </c>
      <c r="X37" s="401">
        <v>21093.133850552858</v>
      </c>
      <c r="Y37" s="401" t="e">
        <v>#VALUE!</v>
      </c>
      <c r="Z37" s="401" t="e">
        <v>#VALUE!</v>
      </c>
      <c r="AA37" s="401" t="e">
        <v>#VALUE!</v>
      </c>
      <c r="AB37" s="401">
        <v>3041.0095748994058</v>
      </c>
      <c r="AC37" s="164">
        <v>0</v>
      </c>
      <c r="AD37" s="394"/>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row>
    <row r="38" spans="1:77" s="168" customFormat="1">
      <c r="A38" s="14" t="s">
        <v>121</v>
      </c>
      <c r="B38" s="14" t="s">
        <v>122</v>
      </c>
      <c r="C38" s="15" t="s">
        <v>155</v>
      </c>
      <c r="D38" s="16" t="s">
        <v>21</v>
      </c>
      <c r="E38" s="167">
        <v>0</v>
      </c>
      <c r="F38" s="167">
        <v>0</v>
      </c>
      <c r="G38" s="167">
        <v>0</v>
      </c>
      <c r="H38" s="186">
        <v>0</v>
      </c>
      <c r="I38" s="401">
        <v>0</v>
      </c>
      <c r="J38" s="401">
        <v>0</v>
      </c>
      <c r="K38" s="401">
        <v>0</v>
      </c>
      <c r="L38" s="401">
        <v>0</v>
      </c>
      <c r="M38" s="401">
        <v>0</v>
      </c>
      <c r="N38" s="401">
        <v>0</v>
      </c>
      <c r="O38" s="401">
        <v>0</v>
      </c>
      <c r="P38" s="401">
        <v>0</v>
      </c>
      <c r="Q38" s="186">
        <v>0</v>
      </c>
      <c r="R38" s="186">
        <v>0</v>
      </c>
      <c r="S38" s="186">
        <v>0</v>
      </c>
      <c r="T38" s="186">
        <v>0</v>
      </c>
      <c r="U38" s="401">
        <v>0</v>
      </c>
      <c r="V38" s="401">
        <v>0</v>
      </c>
      <c r="W38" s="401">
        <v>0</v>
      </c>
      <c r="X38" s="401">
        <v>0</v>
      </c>
      <c r="Y38" s="401">
        <v>0</v>
      </c>
      <c r="Z38" s="401">
        <v>0</v>
      </c>
      <c r="AA38" s="401">
        <v>0</v>
      </c>
      <c r="AB38" s="401">
        <v>0</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row>
    <row r="39" spans="1:77" s="168" customFormat="1">
      <c r="A39" s="14">
        <v>7</v>
      </c>
      <c r="B39" s="14" t="s">
        <v>123</v>
      </c>
      <c r="C39" s="37" t="s">
        <v>156</v>
      </c>
      <c r="D39" s="16" t="s">
        <v>21</v>
      </c>
      <c r="E39" s="167">
        <v>0</v>
      </c>
      <c r="F39" s="167">
        <v>0</v>
      </c>
      <c r="G39" s="169">
        <v>0</v>
      </c>
      <c r="H39" s="179">
        <v>0</v>
      </c>
      <c r="I39" s="402">
        <v>0</v>
      </c>
      <c r="J39" s="402">
        <v>0</v>
      </c>
      <c r="K39" s="179">
        <v>0</v>
      </c>
      <c r="L39" s="179">
        <v>0</v>
      </c>
      <c r="M39" s="402">
        <v>0</v>
      </c>
      <c r="N39" s="402">
        <v>0</v>
      </c>
      <c r="O39" s="179">
        <v>0</v>
      </c>
      <c r="P39" s="179">
        <v>0</v>
      </c>
      <c r="Q39" s="403"/>
      <c r="R39" s="403"/>
      <c r="S39" s="186"/>
      <c r="T39" s="186"/>
      <c r="U39" s="402">
        <v>0</v>
      </c>
      <c r="V39" s="402">
        <v>0</v>
      </c>
      <c r="W39" s="179">
        <v>0</v>
      </c>
      <c r="X39" s="179">
        <v>0</v>
      </c>
      <c r="Y39" s="179">
        <v>0</v>
      </c>
      <c r="Z39" s="179">
        <v>0</v>
      </c>
      <c r="AA39" s="179">
        <v>0</v>
      </c>
      <c r="AB39" s="179">
        <v>0</v>
      </c>
      <c r="AC39" s="163">
        <v>0</v>
      </c>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row>
    <row r="40" spans="1:77" s="166" customFormat="1">
      <c r="A40" s="12" t="s">
        <v>52</v>
      </c>
      <c r="B40" s="12" t="s">
        <v>104</v>
      </c>
      <c r="C40" s="13" t="s">
        <v>53</v>
      </c>
      <c r="D40" s="38" t="s">
        <v>21</v>
      </c>
      <c r="E40" s="39" t="s">
        <v>158</v>
      </c>
      <c r="F40" s="39" t="s">
        <v>158</v>
      </c>
      <c r="G40" s="167">
        <v>0</v>
      </c>
      <c r="H40" s="186">
        <v>0</v>
      </c>
      <c r="I40" s="406" t="s">
        <v>158</v>
      </c>
      <c r="J40" s="406" t="s">
        <v>158</v>
      </c>
      <c r="K40" s="404">
        <v>0</v>
      </c>
      <c r="L40" s="397">
        <v>0</v>
      </c>
      <c r="M40" s="406" t="s">
        <v>158</v>
      </c>
      <c r="N40" s="406" t="s">
        <v>158</v>
      </c>
      <c r="O40" s="404">
        <v>0</v>
      </c>
      <c r="P40" s="397">
        <v>0</v>
      </c>
      <c r="Q40" s="406" t="s">
        <v>158</v>
      </c>
      <c r="R40" s="406" t="s">
        <v>158</v>
      </c>
      <c r="S40" s="405"/>
      <c r="T40" s="397"/>
      <c r="U40" s="406" t="s">
        <v>158</v>
      </c>
      <c r="V40" s="406" t="s">
        <v>158</v>
      </c>
      <c r="W40" s="404">
        <v>0</v>
      </c>
      <c r="X40" s="397">
        <v>0</v>
      </c>
      <c r="Y40" s="406" t="s">
        <v>158</v>
      </c>
      <c r="Z40" s="406" t="s">
        <v>158</v>
      </c>
      <c r="AA40" s="180">
        <v>0</v>
      </c>
      <c r="AB40" s="186">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row>
    <row r="41" spans="1:77" s="166" customFormat="1">
      <c r="A41" s="12" t="s">
        <v>54</v>
      </c>
      <c r="B41" s="12" t="s">
        <v>106</v>
      </c>
      <c r="C41" s="13" t="s">
        <v>55</v>
      </c>
      <c r="D41" s="38" t="s">
        <v>21</v>
      </c>
      <c r="E41" s="39" t="s">
        <v>158</v>
      </c>
      <c r="F41" s="39" t="s">
        <v>158</v>
      </c>
      <c r="G41" s="167">
        <v>0</v>
      </c>
      <c r="H41" s="186">
        <v>0</v>
      </c>
      <c r="I41" s="406" t="s">
        <v>158</v>
      </c>
      <c r="J41" s="406" t="s">
        <v>158</v>
      </c>
      <c r="K41" s="404">
        <v>0</v>
      </c>
      <c r="L41" s="397"/>
      <c r="M41" s="406" t="s">
        <v>158</v>
      </c>
      <c r="N41" s="406" t="s">
        <v>158</v>
      </c>
      <c r="O41" s="404">
        <v>0</v>
      </c>
      <c r="P41" s="397"/>
      <c r="Q41" s="406" t="s">
        <v>158</v>
      </c>
      <c r="R41" s="406" t="s">
        <v>158</v>
      </c>
      <c r="S41" s="405"/>
      <c r="T41" s="397"/>
      <c r="U41" s="406" t="s">
        <v>158</v>
      </c>
      <c r="V41" s="406" t="s">
        <v>158</v>
      </c>
      <c r="W41" s="404"/>
      <c r="X41" s="397"/>
      <c r="Y41" s="406" t="s">
        <v>158</v>
      </c>
      <c r="Z41" s="406" t="s">
        <v>158</v>
      </c>
      <c r="AA41" s="180">
        <v>0</v>
      </c>
      <c r="AB41" s="186"/>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row>
    <row r="42" spans="1:77" s="166" customFormat="1">
      <c r="A42" s="12" t="s">
        <v>56</v>
      </c>
      <c r="B42" s="12" t="s">
        <v>108</v>
      </c>
      <c r="C42" s="13" t="s">
        <v>57</v>
      </c>
      <c r="D42" s="38" t="s">
        <v>21</v>
      </c>
      <c r="E42" s="39" t="s">
        <v>158</v>
      </c>
      <c r="F42" s="39" t="s">
        <v>158</v>
      </c>
      <c r="G42" s="167">
        <v>0</v>
      </c>
      <c r="H42" s="186">
        <v>0</v>
      </c>
      <c r="I42" s="406" t="s">
        <v>158</v>
      </c>
      <c r="J42" s="406" t="s">
        <v>158</v>
      </c>
      <c r="K42" s="404">
        <v>0</v>
      </c>
      <c r="L42" s="397"/>
      <c r="M42" s="406" t="s">
        <v>158</v>
      </c>
      <c r="N42" s="406" t="s">
        <v>158</v>
      </c>
      <c r="O42" s="404">
        <v>0</v>
      </c>
      <c r="P42" s="397"/>
      <c r="Q42" s="406" t="s">
        <v>158</v>
      </c>
      <c r="R42" s="406" t="s">
        <v>158</v>
      </c>
      <c r="S42" s="405"/>
      <c r="T42" s="397"/>
      <c r="U42" s="406" t="s">
        <v>158</v>
      </c>
      <c r="V42" s="406" t="s">
        <v>158</v>
      </c>
      <c r="W42" s="404"/>
      <c r="X42" s="397"/>
      <c r="Y42" s="406" t="s">
        <v>158</v>
      </c>
      <c r="Z42" s="406" t="s">
        <v>158</v>
      </c>
      <c r="AA42" s="180">
        <v>0</v>
      </c>
      <c r="AB42" s="186"/>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row>
    <row r="43" spans="1:77" s="166" customFormat="1">
      <c r="A43" s="12" t="s">
        <v>58</v>
      </c>
      <c r="B43" s="12" t="s">
        <v>110</v>
      </c>
      <c r="C43" s="13" t="s">
        <v>59</v>
      </c>
      <c r="D43" s="38" t="s">
        <v>21</v>
      </c>
      <c r="E43" s="39" t="s">
        <v>158</v>
      </c>
      <c r="F43" s="39" t="s">
        <v>158</v>
      </c>
      <c r="G43" s="167">
        <v>0</v>
      </c>
      <c r="H43" s="186">
        <v>0</v>
      </c>
      <c r="I43" s="406" t="s">
        <v>158</v>
      </c>
      <c r="J43" s="406" t="s">
        <v>158</v>
      </c>
      <c r="K43" s="404">
        <v>0</v>
      </c>
      <c r="L43" s="397"/>
      <c r="M43" s="406" t="s">
        <v>158</v>
      </c>
      <c r="N43" s="406" t="s">
        <v>158</v>
      </c>
      <c r="O43" s="404">
        <v>0</v>
      </c>
      <c r="P43" s="397"/>
      <c r="Q43" s="406" t="s">
        <v>158</v>
      </c>
      <c r="R43" s="406" t="s">
        <v>158</v>
      </c>
      <c r="S43" s="405"/>
      <c r="T43" s="397"/>
      <c r="U43" s="406" t="s">
        <v>158</v>
      </c>
      <c r="V43" s="406" t="s">
        <v>158</v>
      </c>
      <c r="W43" s="404"/>
      <c r="X43" s="397"/>
      <c r="Y43" s="406" t="s">
        <v>158</v>
      </c>
      <c r="Z43" s="406" t="s">
        <v>158</v>
      </c>
      <c r="AA43" s="180">
        <v>0</v>
      </c>
      <c r="AB43" s="186"/>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row>
    <row r="44" spans="1:77" s="166" customFormat="1">
      <c r="A44" s="12" t="s">
        <v>60</v>
      </c>
      <c r="B44" s="12" t="s">
        <v>157</v>
      </c>
      <c r="C44" s="146" t="s">
        <v>61</v>
      </c>
      <c r="D44" s="395" t="s">
        <v>21</v>
      </c>
      <c r="E44" s="396" t="s">
        <v>158</v>
      </c>
      <c r="F44" s="396" t="s">
        <v>158</v>
      </c>
      <c r="G44" s="167">
        <v>0</v>
      </c>
      <c r="H44" s="186">
        <v>0</v>
      </c>
      <c r="I44" s="406" t="s">
        <v>158</v>
      </c>
      <c r="J44" s="406" t="s">
        <v>158</v>
      </c>
      <c r="K44" s="404">
        <v>0</v>
      </c>
      <c r="L44" s="397">
        <v>0</v>
      </c>
      <c r="M44" s="406" t="s">
        <v>158</v>
      </c>
      <c r="N44" s="406" t="s">
        <v>158</v>
      </c>
      <c r="O44" s="404">
        <v>0</v>
      </c>
      <c r="P44" s="397">
        <v>0</v>
      </c>
      <c r="Q44" s="406" t="s">
        <v>158</v>
      </c>
      <c r="R44" s="406" t="s">
        <v>158</v>
      </c>
      <c r="S44" s="405"/>
      <c r="T44" s="397"/>
      <c r="U44" s="406" t="s">
        <v>158</v>
      </c>
      <c r="V44" s="406" t="s">
        <v>158</v>
      </c>
      <c r="W44" s="404">
        <v>0</v>
      </c>
      <c r="X44" s="397">
        <v>0</v>
      </c>
      <c r="Y44" s="406" t="s">
        <v>158</v>
      </c>
      <c r="Z44" s="406" t="s">
        <v>158</v>
      </c>
      <c r="AA44" s="180">
        <v>0</v>
      </c>
      <c r="AB44" s="186">
        <v>0</v>
      </c>
      <c r="AC44" s="381" t="s">
        <v>627</v>
      </c>
      <c r="AD44" s="381"/>
      <c r="AE44" s="38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row>
    <row r="45" spans="1:77" s="168" customFormat="1" ht="21">
      <c r="A45" s="14">
        <v>8</v>
      </c>
      <c r="B45" s="14" t="s">
        <v>129</v>
      </c>
      <c r="C45" s="15" t="s">
        <v>62</v>
      </c>
      <c r="D45" s="16" t="s">
        <v>21</v>
      </c>
      <c r="E45" s="170" t="e">
        <v>#VALUE!</v>
      </c>
      <c r="F45" s="170" t="e">
        <v>#VALUE!</v>
      </c>
      <c r="G45" s="170" t="e">
        <v>#VALUE!</v>
      </c>
      <c r="H45" s="407">
        <v>76902.371693857669</v>
      </c>
      <c r="I45" s="407" t="e">
        <v>#VALUE!</v>
      </c>
      <c r="J45" s="407" t="e">
        <v>#VALUE!</v>
      </c>
      <c r="K45" s="407" t="e">
        <v>#VALUE!</v>
      </c>
      <c r="L45" s="407">
        <v>52768.228268405401</v>
      </c>
      <c r="M45" s="407" t="e">
        <v>#VALUE!</v>
      </c>
      <c r="N45" s="407" t="e">
        <v>#VALUE!</v>
      </c>
      <c r="O45" s="407" t="e">
        <v>#VALUE!</v>
      </c>
      <c r="P45" s="407">
        <v>0</v>
      </c>
      <c r="Q45" s="407">
        <v>0</v>
      </c>
      <c r="R45" s="407">
        <v>0</v>
      </c>
      <c r="S45" s="407">
        <v>0</v>
      </c>
      <c r="T45" s="407">
        <v>0</v>
      </c>
      <c r="U45" s="407" t="e">
        <v>#VALUE!</v>
      </c>
      <c r="V45" s="407" t="e">
        <v>#VALUE!</v>
      </c>
      <c r="W45" s="407" t="e">
        <v>#VALUE!</v>
      </c>
      <c r="X45" s="407">
        <v>21093.133850552858</v>
      </c>
      <c r="Y45" s="401" t="e">
        <v>#VALUE!</v>
      </c>
      <c r="Z45" s="401" t="e">
        <v>#VALUE!</v>
      </c>
      <c r="AA45" s="401" t="e">
        <v>#VALUE!</v>
      </c>
      <c r="AB45" s="401">
        <v>3041.0095748994058</v>
      </c>
      <c r="AC45" s="388">
        <v>0</v>
      </c>
      <c r="AD45" s="163"/>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row>
    <row r="46" spans="1:77" s="168" customFormat="1" ht="21">
      <c r="A46" s="14">
        <v>9</v>
      </c>
      <c r="B46" s="14" t="s">
        <v>130</v>
      </c>
      <c r="C46" s="42" t="s">
        <v>388</v>
      </c>
      <c r="D46" s="16" t="s">
        <v>63</v>
      </c>
      <c r="E46" s="176" t="s">
        <v>339</v>
      </c>
      <c r="F46" s="176" t="s">
        <v>339</v>
      </c>
      <c r="G46" s="176" t="s">
        <v>339</v>
      </c>
      <c r="H46" s="401">
        <v>2082.5099578643958</v>
      </c>
      <c r="I46" s="401" t="s">
        <v>339</v>
      </c>
      <c r="J46" s="401" t="s">
        <v>339</v>
      </c>
      <c r="K46" s="401" t="s">
        <v>339</v>
      </c>
      <c r="L46" s="401">
        <v>1832.2943957134767</v>
      </c>
      <c r="M46" s="401" t="s">
        <v>339</v>
      </c>
      <c r="N46" s="401" t="s">
        <v>339</v>
      </c>
      <c r="O46" s="401" t="s">
        <v>339</v>
      </c>
      <c r="P46" s="401" t="s">
        <v>339</v>
      </c>
      <c r="Q46" s="401" t="s">
        <v>339</v>
      </c>
      <c r="R46" s="401" t="s">
        <v>339</v>
      </c>
      <c r="S46" s="401" t="s">
        <v>339</v>
      </c>
      <c r="T46" s="401" t="s">
        <v>339</v>
      </c>
      <c r="U46" s="401" t="s">
        <v>339</v>
      </c>
      <c r="V46" s="401" t="s">
        <v>339</v>
      </c>
      <c r="W46" s="401" t="s">
        <v>339</v>
      </c>
      <c r="X46" s="401">
        <v>2874.0018112057246</v>
      </c>
      <c r="Y46" s="401" t="s">
        <v>339</v>
      </c>
      <c r="Z46" s="401" t="s">
        <v>339</v>
      </c>
      <c r="AA46" s="401" t="s">
        <v>339</v>
      </c>
      <c r="AB46" s="401">
        <v>3852.0490187361252</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row>
    <row r="47" spans="1:77" s="168" customFormat="1">
      <c r="A47" s="14"/>
      <c r="B47" s="31" t="s">
        <v>77</v>
      </c>
      <c r="C47" s="34" t="s">
        <v>159</v>
      </c>
      <c r="D47" s="16" t="s">
        <v>63</v>
      </c>
      <c r="E47" s="176" t="s">
        <v>339</v>
      </c>
      <c r="F47" s="176" t="s">
        <v>339</v>
      </c>
      <c r="G47" s="176" t="s">
        <v>339</v>
      </c>
      <c r="H47" s="401">
        <v>1331.6228748790529</v>
      </c>
      <c r="I47" s="401" t="s">
        <v>339</v>
      </c>
      <c r="J47" s="401" t="s">
        <v>339</v>
      </c>
      <c r="K47" s="401" t="s">
        <v>339</v>
      </c>
      <c r="L47" s="186">
        <v>1080.2515421423627</v>
      </c>
      <c r="M47" s="401" t="s">
        <v>339</v>
      </c>
      <c r="N47" s="401" t="s">
        <v>339</v>
      </c>
      <c r="O47" s="401" t="s">
        <v>339</v>
      </c>
      <c r="P47" s="186" t="s">
        <v>339</v>
      </c>
      <c r="Q47" s="186" t="s">
        <v>339</v>
      </c>
      <c r="R47" s="186" t="s">
        <v>339</v>
      </c>
      <c r="S47" s="186" t="s">
        <v>339</v>
      </c>
      <c r="T47" s="186" t="s">
        <v>339</v>
      </c>
      <c r="U47" s="401" t="s">
        <v>339</v>
      </c>
      <c r="V47" s="401" t="s">
        <v>339</v>
      </c>
      <c r="W47" s="401" t="s">
        <v>339</v>
      </c>
      <c r="X47" s="186">
        <v>2127.2094605019438</v>
      </c>
      <c r="Y47" s="401" t="s">
        <v>339</v>
      </c>
      <c r="Z47" s="401" t="s">
        <v>339</v>
      </c>
      <c r="AA47" s="401" t="s">
        <v>339</v>
      </c>
      <c r="AB47" s="186">
        <v>3105.2566680323439</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row>
    <row r="48" spans="1:77" s="168" customFormat="1">
      <c r="A48" s="14"/>
      <c r="B48" s="31" t="s">
        <v>79</v>
      </c>
      <c r="C48" s="34" t="s">
        <v>160</v>
      </c>
      <c r="D48" s="16" t="s">
        <v>63</v>
      </c>
      <c r="E48" s="188" t="s">
        <v>339</v>
      </c>
      <c r="F48" s="188" t="s">
        <v>339</v>
      </c>
      <c r="G48" s="188" t="s">
        <v>339</v>
      </c>
      <c r="H48" s="408">
        <v>750.88708298534289</v>
      </c>
      <c r="I48" s="408" t="s">
        <v>339</v>
      </c>
      <c r="J48" s="408" t="s">
        <v>339</v>
      </c>
      <c r="K48" s="408" t="s">
        <v>339</v>
      </c>
      <c r="L48" s="408">
        <v>752.04285357111416</v>
      </c>
      <c r="M48" s="408" t="s">
        <v>339</v>
      </c>
      <c r="N48" s="408" t="s">
        <v>339</v>
      </c>
      <c r="O48" s="408" t="s">
        <v>339</v>
      </c>
      <c r="P48" s="408" t="s">
        <v>339</v>
      </c>
      <c r="Q48" s="186" t="s">
        <v>339</v>
      </c>
      <c r="R48" s="186" t="s">
        <v>339</v>
      </c>
      <c r="S48" s="186" t="s">
        <v>339</v>
      </c>
      <c r="T48" s="186" t="s">
        <v>339</v>
      </c>
      <c r="U48" s="408" t="s">
        <v>339</v>
      </c>
      <c r="V48" s="408" t="s">
        <v>339</v>
      </c>
      <c r="W48" s="408" t="s">
        <v>339</v>
      </c>
      <c r="X48" s="408">
        <v>746.79235070378093</v>
      </c>
      <c r="Y48" s="408" t="s">
        <v>339</v>
      </c>
      <c r="Z48" s="408" t="s">
        <v>339</v>
      </c>
      <c r="AA48" s="408" t="s">
        <v>339</v>
      </c>
      <c r="AB48" s="408">
        <v>746.79235070378104</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row>
    <row r="49" spans="1:77" s="187" customFormat="1">
      <c r="A49" s="178"/>
      <c r="B49" s="148" t="s">
        <v>92</v>
      </c>
      <c r="C49" s="375" t="s">
        <v>612</v>
      </c>
      <c r="D49" s="151" t="s">
        <v>63</v>
      </c>
      <c r="E49" s="171"/>
      <c r="F49" s="171"/>
      <c r="G49" s="171"/>
      <c r="H49" s="409">
        <v>0</v>
      </c>
      <c r="I49" s="408"/>
      <c r="J49" s="408"/>
      <c r="K49" s="408"/>
      <c r="L49" s="409">
        <v>0</v>
      </c>
      <c r="M49" s="408"/>
      <c r="N49" s="408"/>
      <c r="O49" s="408"/>
      <c r="P49" s="409" t="s">
        <v>339</v>
      </c>
      <c r="Q49" s="186"/>
      <c r="R49" s="186"/>
      <c r="S49" s="186"/>
      <c r="T49" s="186"/>
      <c r="U49" s="408"/>
      <c r="V49" s="408"/>
      <c r="W49" s="408"/>
      <c r="X49" s="409">
        <v>0</v>
      </c>
      <c r="Y49" s="408"/>
      <c r="Z49" s="408"/>
      <c r="AA49" s="408"/>
      <c r="AB49" s="409">
        <v>0</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row>
    <row r="50" spans="1:77" s="168" customFormat="1" ht="19.5" customHeight="1">
      <c r="A50" s="14">
        <v>10</v>
      </c>
      <c r="B50" s="14" t="s">
        <v>131</v>
      </c>
      <c r="C50" s="43" t="s">
        <v>64</v>
      </c>
      <c r="D50" s="16" t="s">
        <v>6</v>
      </c>
      <c r="E50" s="161">
        <v>0</v>
      </c>
      <c r="F50" s="161">
        <v>0</v>
      </c>
      <c r="G50" s="161">
        <v>0</v>
      </c>
      <c r="H50" s="401">
        <v>33317.51</v>
      </c>
      <c r="I50" s="401">
        <v>0</v>
      </c>
      <c r="J50" s="401">
        <v>0</v>
      </c>
      <c r="K50" s="401">
        <v>0</v>
      </c>
      <c r="L50" s="401">
        <v>25983.47</v>
      </c>
      <c r="M50" s="401">
        <v>0</v>
      </c>
      <c r="N50" s="401">
        <v>0</v>
      </c>
      <c r="O50" s="401">
        <v>0</v>
      </c>
      <c r="P50" s="401">
        <v>0</v>
      </c>
      <c r="Q50" s="401">
        <v>0</v>
      </c>
      <c r="R50" s="401">
        <v>0</v>
      </c>
      <c r="S50" s="401">
        <v>0</v>
      </c>
      <c r="T50" s="401">
        <v>0</v>
      </c>
      <c r="U50" s="401">
        <v>0</v>
      </c>
      <c r="V50" s="401">
        <v>0</v>
      </c>
      <c r="W50" s="401">
        <v>0</v>
      </c>
      <c r="X50" s="401">
        <v>6621.768</v>
      </c>
      <c r="Y50" s="401">
        <v>0</v>
      </c>
      <c r="Z50" s="401">
        <v>0</v>
      </c>
      <c r="AA50" s="401">
        <v>0</v>
      </c>
      <c r="AB50" s="401">
        <v>712.27199999999993</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row>
    <row r="51" spans="1:77" s="168" customFormat="1" ht="15" customHeight="1">
      <c r="A51" s="14">
        <v>11</v>
      </c>
      <c r="B51" s="14" t="s">
        <v>132</v>
      </c>
      <c r="C51" s="15" t="s">
        <v>65</v>
      </c>
      <c r="D51" s="16" t="s">
        <v>6</v>
      </c>
      <c r="E51" s="169" t="s">
        <v>339</v>
      </c>
      <c r="F51" s="169" t="s">
        <v>339</v>
      </c>
      <c r="G51" s="169" t="s">
        <v>339</v>
      </c>
      <c r="H51" s="179" t="s">
        <v>339</v>
      </c>
      <c r="I51" s="179" t="s">
        <v>339</v>
      </c>
      <c r="J51" s="179" t="s">
        <v>339</v>
      </c>
      <c r="K51" s="179" t="s">
        <v>339</v>
      </c>
      <c r="L51" s="179" t="s">
        <v>339</v>
      </c>
      <c r="M51" s="179" t="s">
        <v>339</v>
      </c>
      <c r="N51" s="179" t="s">
        <v>339</v>
      </c>
      <c r="O51" s="179" t="s">
        <v>339</v>
      </c>
      <c r="P51" s="179" t="s">
        <v>339</v>
      </c>
      <c r="Q51" s="179" t="s">
        <v>339</v>
      </c>
      <c r="R51" s="179" t="s">
        <v>339</v>
      </c>
      <c r="S51" s="179" t="s">
        <v>339</v>
      </c>
      <c r="T51" s="179" t="s">
        <v>339</v>
      </c>
      <c r="U51" s="179" t="s">
        <v>339</v>
      </c>
      <c r="V51" s="179" t="s">
        <v>339</v>
      </c>
      <c r="W51" s="179" t="s">
        <v>339</v>
      </c>
      <c r="X51" s="179" t="s">
        <v>339</v>
      </c>
      <c r="Y51" s="179" t="s">
        <v>339</v>
      </c>
      <c r="Z51" s="179" t="s">
        <v>339</v>
      </c>
      <c r="AA51" s="179" t="s">
        <v>339</v>
      </c>
      <c r="AB51" s="179" t="s">
        <v>339</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row>
    <row r="52" spans="1:77" s="168" customFormat="1" ht="14.45" customHeight="1">
      <c r="A52" s="14">
        <v>12</v>
      </c>
      <c r="B52" s="14" t="s">
        <v>133</v>
      </c>
      <c r="C52" s="42" t="s">
        <v>66</v>
      </c>
      <c r="D52" s="16" t="s">
        <v>63</v>
      </c>
      <c r="E52" s="374" t="s">
        <v>339</v>
      </c>
      <c r="F52" s="374" t="s">
        <v>339</v>
      </c>
      <c r="G52" s="374" t="s">
        <v>339</v>
      </c>
      <c r="H52" s="179" t="s">
        <v>339</v>
      </c>
      <c r="I52" s="179" t="s">
        <v>339</v>
      </c>
      <c r="J52" s="179" t="s">
        <v>339</v>
      </c>
      <c r="K52" s="179" t="s">
        <v>339</v>
      </c>
      <c r="L52" s="179" t="s">
        <v>339</v>
      </c>
      <c r="M52" s="179" t="s">
        <v>339</v>
      </c>
      <c r="N52" s="179" t="s">
        <v>339</v>
      </c>
      <c r="O52" s="179" t="s">
        <v>339</v>
      </c>
      <c r="P52" s="179" t="s">
        <v>339</v>
      </c>
      <c r="Q52" s="179" t="s">
        <v>339</v>
      </c>
      <c r="R52" s="179" t="s">
        <v>339</v>
      </c>
      <c r="S52" s="179" t="s">
        <v>339</v>
      </c>
      <c r="T52" s="179" t="s">
        <v>339</v>
      </c>
      <c r="U52" s="179" t="s">
        <v>339</v>
      </c>
      <c r="V52" s="179" t="s">
        <v>339</v>
      </c>
      <c r="W52" s="179" t="s">
        <v>339</v>
      </c>
      <c r="X52" s="179" t="s">
        <v>339</v>
      </c>
      <c r="Y52" s="179" t="s">
        <v>339</v>
      </c>
      <c r="Z52" s="179" t="s">
        <v>339</v>
      </c>
      <c r="AA52" s="179" t="s">
        <v>339</v>
      </c>
      <c r="AB52" s="179" t="s">
        <v>339</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row>
    <row r="53" spans="1:77" s="168" customFormat="1" ht="37.5" customHeight="1">
      <c r="A53" s="14">
        <v>13</v>
      </c>
      <c r="B53" s="390" t="s">
        <v>134</v>
      </c>
      <c r="C53" s="391" t="s">
        <v>387</v>
      </c>
      <c r="D53" s="392" t="s">
        <v>6</v>
      </c>
      <c r="E53" s="179">
        <v>36082.379999999997</v>
      </c>
      <c r="F53" s="179">
        <v>33017.4</v>
      </c>
      <c r="G53" s="179">
        <v>0</v>
      </c>
      <c r="H53" s="179">
        <v>36927.733000000007</v>
      </c>
      <c r="I53" s="179">
        <v>36927.733000000007</v>
      </c>
      <c r="J53" s="179">
        <v>36927.733000000007</v>
      </c>
      <c r="K53" s="179">
        <v>36927.733000000007</v>
      </c>
      <c r="L53" s="179">
        <v>28798.990157833228</v>
      </c>
      <c r="M53" s="179">
        <v>28798.990157833228</v>
      </c>
      <c r="N53" s="179">
        <v>28798.990157833228</v>
      </c>
      <c r="O53" s="179">
        <v>28798.990157833228</v>
      </c>
      <c r="P53" s="179">
        <v>0</v>
      </c>
      <c r="Q53" s="179">
        <v>0</v>
      </c>
      <c r="R53" s="179">
        <v>0</v>
      </c>
      <c r="S53" s="179">
        <v>0</v>
      </c>
      <c r="T53" s="179">
        <v>0</v>
      </c>
      <c r="U53" s="179">
        <v>0</v>
      </c>
      <c r="V53" s="179">
        <v>0</v>
      </c>
      <c r="W53" s="179">
        <v>0</v>
      </c>
      <c r="X53" s="179">
        <v>7339.2903819026105</v>
      </c>
      <c r="Y53" s="179">
        <v>0</v>
      </c>
      <c r="Z53" s="179">
        <v>0</v>
      </c>
      <c r="AA53" s="179">
        <v>0</v>
      </c>
      <c r="AB53" s="179">
        <v>789.45246026416737</v>
      </c>
      <c r="AC53" s="162"/>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row>
    <row r="54" spans="1:77" s="168" customFormat="1" ht="21">
      <c r="A54" s="14">
        <v>14</v>
      </c>
      <c r="B54" s="40" t="s">
        <v>135</v>
      </c>
      <c r="C54" s="44" t="s">
        <v>161</v>
      </c>
      <c r="D54" s="41" t="s">
        <v>63</v>
      </c>
      <c r="E54" s="169" t="s">
        <v>339</v>
      </c>
      <c r="F54" s="169" t="s">
        <v>339</v>
      </c>
      <c r="G54" s="169" t="s">
        <v>339</v>
      </c>
      <c r="H54" s="179">
        <v>2082.5099578643958</v>
      </c>
      <c r="I54" s="179" t="s">
        <v>339</v>
      </c>
      <c r="J54" s="179" t="s">
        <v>339</v>
      </c>
      <c r="K54" s="179" t="s">
        <v>339</v>
      </c>
      <c r="L54" s="179">
        <v>1832.2943957134769</v>
      </c>
      <c r="M54" s="179" t="s">
        <v>339</v>
      </c>
      <c r="N54" s="179" t="s">
        <v>339</v>
      </c>
      <c r="O54" s="179" t="s">
        <v>339</v>
      </c>
      <c r="P54" s="179" t="s">
        <v>339</v>
      </c>
      <c r="Q54" s="179" t="s">
        <v>339</v>
      </c>
      <c r="R54" s="179" t="s">
        <v>339</v>
      </c>
      <c r="S54" s="179" t="s">
        <v>339</v>
      </c>
      <c r="T54" s="179" t="s">
        <v>339</v>
      </c>
      <c r="U54" s="179" t="s">
        <v>339</v>
      </c>
      <c r="V54" s="179" t="s">
        <v>339</v>
      </c>
      <c r="W54" s="179" t="s">
        <v>339</v>
      </c>
      <c r="X54" s="179">
        <v>2874.0018112057246</v>
      </c>
      <c r="Y54" s="179" t="s">
        <v>339</v>
      </c>
      <c r="Z54" s="179" t="s">
        <v>339</v>
      </c>
      <c r="AA54" s="179" t="s">
        <v>339</v>
      </c>
      <c r="AB54" s="179">
        <v>3852.0490187361252</v>
      </c>
      <c r="AC54" s="162"/>
      <c r="AD54" s="389"/>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row>
    <row r="55" spans="1:77" s="3" customFormat="1">
      <c r="A55" s="81"/>
      <c r="B55" s="81"/>
      <c r="C55" s="84"/>
      <c r="D55" s="82"/>
      <c r="E55" s="83"/>
      <c r="F55" s="83"/>
      <c r="G55" s="83"/>
      <c r="H55" s="384"/>
      <c r="I55" s="83"/>
      <c r="J55" s="83"/>
      <c r="K55" s="83"/>
      <c r="L55" s="393">
        <v>0.77987430633321631</v>
      </c>
      <c r="M55" s="393">
        <v>0.77987430633321631</v>
      </c>
      <c r="N55" s="393">
        <v>0.77987430633321631</v>
      </c>
      <c r="O55" s="393">
        <v>0.77987430633321631</v>
      </c>
      <c r="P55" s="393">
        <v>0</v>
      </c>
      <c r="Q55" s="393">
        <v>0</v>
      </c>
      <c r="R55" s="393">
        <v>0</v>
      </c>
      <c r="S55" s="393">
        <v>0</v>
      </c>
      <c r="T55" s="393">
        <v>0</v>
      </c>
      <c r="U55" s="393">
        <v>0</v>
      </c>
      <c r="V55" s="393">
        <v>0</v>
      </c>
      <c r="W55" s="393">
        <v>0</v>
      </c>
      <c r="X55" s="393">
        <v>0.19874738538384171</v>
      </c>
      <c r="Y55" s="393">
        <v>0</v>
      </c>
      <c r="Z55" s="393">
        <v>0</v>
      </c>
      <c r="AA55" s="393">
        <v>0</v>
      </c>
      <c r="AB55" s="393">
        <v>2.1378308282941908E-2</v>
      </c>
      <c r="AC55" s="162"/>
      <c r="AD55" s="163"/>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row>
    <row r="56" spans="1:77" ht="42" customHeight="1">
      <c r="A56" s="23"/>
      <c r="B56" s="23"/>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162"/>
    </row>
    <row r="57" spans="1:77" ht="15.75">
      <c r="A57" s="9"/>
      <c r="B57" s="9"/>
      <c r="C57" s="139" t="s">
        <v>634</v>
      </c>
      <c r="D57" s="462"/>
      <c r="E57" s="462"/>
      <c r="F57" s="462"/>
      <c r="G57" s="462"/>
      <c r="H57" s="463" t="s">
        <v>635</v>
      </c>
      <c r="I57" s="462"/>
      <c r="J57" s="462"/>
      <c r="K57" s="462"/>
      <c r="L57" s="462"/>
      <c r="M57" s="462"/>
      <c r="N57" s="462"/>
      <c r="O57" s="462"/>
      <c r="P57" s="142" t="s">
        <v>636</v>
      </c>
      <c r="Q57" s="462"/>
      <c r="R57" s="462"/>
      <c r="S57" s="462"/>
      <c r="T57" s="462"/>
      <c r="U57" s="462"/>
      <c r="V57" s="462"/>
      <c r="W57" s="462"/>
      <c r="X57" s="462"/>
      <c r="Y57" s="462"/>
      <c r="Z57" s="462"/>
      <c r="AA57" s="462"/>
      <c r="AB57" s="462"/>
      <c r="AC57" s="162"/>
      <c r="AD57" s="162"/>
    </row>
    <row r="58" spans="1:77" ht="15" customHeight="1">
      <c r="A58" s="9"/>
      <c r="B58" s="9"/>
      <c r="C58" s="460" t="s">
        <v>163</v>
      </c>
      <c r="D58" s="459"/>
      <c r="E58" s="459"/>
      <c r="F58" s="459"/>
      <c r="G58" s="459"/>
      <c r="H58" s="464" t="s">
        <v>143</v>
      </c>
      <c r="I58" s="459"/>
      <c r="J58" s="457"/>
      <c r="K58" s="458"/>
      <c r="L58" s="458"/>
      <c r="M58" s="458"/>
      <c r="N58" s="459"/>
      <c r="O58" s="459"/>
      <c r="P58" s="465" t="s">
        <v>162</v>
      </c>
      <c r="Q58" s="459"/>
      <c r="R58" s="459"/>
      <c r="S58" s="459"/>
      <c r="T58" s="459"/>
      <c r="V58" s="139"/>
      <c r="X58" s="142"/>
      <c r="Y58" s="8"/>
      <c r="Z58" s="8"/>
      <c r="AA58" s="157"/>
      <c r="AB58" s="8"/>
    </row>
    <row r="59" spans="1:77" ht="14.45" customHeight="1">
      <c r="A59" s="9"/>
      <c r="B59" s="9"/>
      <c r="C59" s="45"/>
      <c r="D59" s="8"/>
      <c r="E59" s="8"/>
      <c r="F59" s="8"/>
      <c r="G59" s="8"/>
      <c r="H59" s="8"/>
      <c r="I59" s="8"/>
      <c r="J59" s="471"/>
      <c r="K59" s="471"/>
      <c r="L59" s="471"/>
      <c r="M59" s="471"/>
      <c r="N59" s="8"/>
      <c r="O59" s="152"/>
      <c r="P59" s="8"/>
      <c r="Q59" s="8"/>
      <c r="R59" s="8"/>
      <c r="S59" s="8"/>
      <c r="T59" s="8"/>
      <c r="V59" s="140"/>
      <c r="W59" s="154"/>
      <c r="X59" s="140"/>
      <c r="Y59" s="8"/>
      <c r="Z59" s="8"/>
      <c r="AA59" s="157"/>
      <c r="AB59" s="8"/>
    </row>
    <row r="60" spans="1:77">
      <c r="A60" s="9"/>
      <c r="B60" s="9"/>
      <c r="D60" s="8"/>
      <c r="E60" s="8"/>
      <c r="F60" s="8"/>
      <c r="G60" s="8"/>
      <c r="H60" s="8"/>
      <c r="I60" s="8"/>
      <c r="J60" s="8"/>
      <c r="K60" s="8"/>
      <c r="L60" s="8"/>
      <c r="M60" s="8"/>
      <c r="N60" s="8"/>
      <c r="O60" s="8"/>
      <c r="P60" s="8"/>
      <c r="Q60" s="8"/>
      <c r="R60" s="8"/>
      <c r="S60" s="8"/>
      <c r="T60" s="8"/>
      <c r="U60" s="8"/>
      <c r="V60" s="8"/>
      <c r="W60" s="8"/>
      <c r="X60" s="8"/>
      <c r="Y60" s="8"/>
      <c r="Z60" s="8"/>
      <c r="AA60" s="8"/>
      <c r="AB60" s="8"/>
    </row>
    <row r="61" spans="1:77">
      <c r="C61"/>
      <c r="D61"/>
      <c r="E61"/>
      <c r="F61"/>
      <c r="G61"/>
      <c r="H61"/>
      <c r="I61"/>
      <c r="J61"/>
      <c r="K61"/>
      <c r="L61"/>
      <c r="M61"/>
      <c r="N61"/>
      <c r="O61" s="144"/>
      <c r="P61"/>
      <c r="Q61"/>
      <c r="R61"/>
      <c r="S61"/>
      <c r="T61"/>
      <c r="U61"/>
      <c r="V61"/>
      <c r="W61" s="144"/>
      <c r="X61"/>
      <c r="Y61"/>
      <c r="Z61"/>
      <c r="AA61" s="158"/>
      <c r="AB61"/>
    </row>
    <row r="62" spans="1:77">
      <c r="C62"/>
      <c r="D62"/>
      <c r="E62"/>
      <c r="F62"/>
      <c r="G62"/>
      <c r="H62"/>
      <c r="I62"/>
      <c r="J62"/>
      <c r="K62"/>
      <c r="L62"/>
      <c r="M62"/>
      <c r="N62"/>
      <c r="O62" s="144"/>
      <c r="P62"/>
      <c r="Q62"/>
      <c r="R62"/>
      <c r="S62"/>
      <c r="T62"/>
      <c r="U62"/>
      <c r="V62"/>
      <c r="W62" s="144"/>
      <c r="X62"/>
      <c r="Y62"/>
      <c r="Z62"/>
      <c r="AA62" s="158"/>
      <c r="AB62"/>
    </row>
    <row r="63" spans="1:77">
      <c r="C63"/>
      <c r="D63"/>
      <c r="E63"/>
      <c r="F63"/>
      <c r="G63"/>
      <c r="H63"/>
      <c r="I63"/>
      <c r="J63"/>
      <c r="K63"/>
      <c r="L63"/>
      <c r="M63"/>
      <c r="N63"/>
      <c r="O63" s="144"/>
      <c r="P63"/>
      <c r="Q63"/>
      <c r="R63"/>
      <c r="S63"/>
      <c r="T63"/>
      <c r="U63"/>
      <c r="V63"/>
      <c r="W63" s="144"/>
      <c r="X63"/>
      <c r="Y63"/>
      <c r="Z63"/>
      <c r="AA63" s="158"/>
      <c r="AB63"/>
    </row>
  </sheetData>
  <mergeCells count="11">
    <mergeCell ref="U7:X8"/>
    <mergeCell ref="Y7:AB8"/>
    <mergeCell ref="I7:L8"/>
    <mergeCell ref="M7:P8"/>
    <mergeCell ref="Q7:T8"/>
    <mergeCell ref="J59:M59"/>
    <mergeCell ref="A7:A9"/>
    <mergeCell ref="B7:B9"/>
    <mergeCell ref="C7:C9"/>
    <mergeCell ref="D7:D9"/>
    <mergeCell ref="E7:H8"/>
  </mergeCells>
  <conditionalFormatting sqref="C1">
    <cfRule type="containsText" dxfId="4" priority="2" operator="containsText" text="Для корек">
      <formula>NOT(ISERROR(SEARCH("Для корек",C1)))</formula>
    </cfRule>
  </conditionalFormatting>
  <pageMargins left="0.62992125984251968" right="0.27559055118110237" top="0.23622047244094491" bottom="0.23622047244094491" header="0.31496062992125984" footer="0.31496062992125984"/>
  <pageSetup paperSize="9" scale="73" orientation="portrait" r:id="rId1"/>
</worksheet>
</file>

<file path=xl/worksheets/sheet3.xml><?xml version="1.0" encoding="utf-8"?>
<worksheet xmlns="http://schemas.openxmlformats.org/spreadsheetml/2006/main" xmlns:r="http://schemas.openxmlformats.org/officeDocument/2006/relationships">
  <sheetPr>
    <tabColor rgb="FF92D050"/>
    <pageSetUpPr fitToPage="1"/>
  </sheetPr>
  <dimension ref="A1:Y72"/>
  <sheetViews>
    <sheetView view="pageBreakPreview" zoomScale="85" zoomScaleSheetLayoutView="85" workbookViewId="0">
      <pane xSplit="3" ySplit="10" topLeftCell="D29" activePane="bottomRight" state="frozen"/>
      <selection activeCell="C32" sqref="C32"/>
      <selection pane="topRight" activeCell="C32" sqref="C32"/>
      <selection pane="bottomLeft" activeCell="C32" sqref="C32"/>
      <selection pane="bottomRight" activeCell="F1" sqref="F1:G1"/>
    </sheetView>
  </sheetViews>
  <sheetFormatPr defaultColWidth="9.140625" defaultRowHeight="15"/>
  <cols>
    <col min="1" max="1" width="8.5703125" style="4" customWidth="1"/>
    <col min="2" max="2" width="57" style="5" customWidth="1"/>
    <col min="3" max="3" width="7.5703125" style="5" customWidth="1"/>
    <col min="4" max="4" width="10.140625" style="5" hidden="1" customWidth="1"/>
    <col min="5" max="5" width="8.7109375" style="5" hidden="1" customWidth="1"/>
    <col min="6" max="6" width="10.140625" style="5" hidden="1" customWidth="1"/>
    <col min="7" max="7" width="9.28515625" style="5" customWidth="1"/>
    <col min="8" max="8" width="10.140625" style="5" customWidth="1"/>
    <col min="9" max="9" width="10.42578125" style="5" customWidth="1"/>
    <col min="10" max="10" width="10.7109375" style="5" customWidth="1"/>
    <col min="11" max="12" width="10.140625" style="5" customWidth="1"/>
    <col min="13" max="15" width="7.7109375" style="5" customWidth="1"/>
    <col min="16" max="16" width="11" style="5" customWidth="1"/>
    <col min="17" max="19" width="7.7109375" style="5" customWidth="1"/>
    <col min="20" max="20" width="10.42578125" style="5" customWidth="1"/>
    <col min="21" max="23" width="9.140625" style="5" customWidth="1"/>
    <col min="24" max="16384" width="9.140625" style="5"/>
  </cols>
  <sheetData>
    <row r="1" spans="1:25" ht="14.45" customHeight="1">
      <c r="A1" s="69"/>
      <c r="B1" s="64"/>
      <c r="C1" s="70"/>
      <c r="E1" s="134"/>
      <c r="F1" s="591" t="s">
        <v>638</v>
      </c>
      <c r="G1" s="591"/>
      <c r="H1"/>
      <c r="I1"/>
      <c r="J1"/>
      <c r="K1"/>
      <c r="L1"/>
      <c r="M1"/>
      <c r="N1"/>
      <c r="O1"/>
      <c r="P1"/>
      <c r="Q1"/>
      <c r="R1"/>
      <c r="S1"/>
      <c r="T1"/>
      <c r="U1"/>
      <c r="V1"/>
      <c r="W1"/>
      <c r="X1"/>
      <c r="Y1"/>
    </row>
    <row r="2" spans="1:25" ht="24" customHeight="1">
      <c r="A2" s="69"/>
      <c r="B2" s="481" t="s">
        <v>365</v>
      </c>
      <c r="C2" s="481"/>
      <c r="D2" s="481"/>
      <c r="E2" s="481"/>
      <c r="F2" s="481"/>
      <c r="G2" s="70"/>
      <c r="H2"/>
      <c r="I2"/>
      <c r="J2"/>
      <c r="K2"/>
      <c r="L2"/>
      <c r="M2"/>
      <c r="N2"/>
      <c r="O2"/>
      <c r="P2"/>
      <c r="Q2"/>
      <c r="R2"/>
      <c r="S2"/>
      <c r="T2"/>
      <c r="U2"/>
      <c r="V2"/>
      <c r="W2"/>
      <c r="X2"/>
      <c r="Y2"/>
    </row>
    <row r="3" spans="1:25">
      <c r="A3" s="69"/>
      <c r="B3" s="482" t="s">
        <v>389</v>
      </c>
      <c r="C3" s="482"/>
      <c r="D3" s="482"/>
      <c r="E3" s="482"/>
      <c r="F3" s="482"/>
      <c r="G3" s="70"/>
      <c r="H3"/>
      <c r="I3"/>
      <c r="J3"/>
      <c r="K3"/>
      <c r="L3"/>
      <c r="M3"/>
      <c r="N3"/>
      <c r="O3"/>
      <c r="P3"/>
      <c r="Q3"/>
      <c r="R3"/>
      <c r="S3"/>
      <c r="T3"/>
      <c r="U3"/>
      <c r="V3"/>
      <c r="W3"/>
      <c r="X3"/>
      <c r="Y3"/>
    </row>
    <row r="4" spans="1:25">
      <c r="A4" s="590" t="s">
        <v>624</v>
      </c>
      <c r="B4" s="133"/>
      <c r="C4" s="132"/>
      <c r="D4" s="132"/>
      <c r="E4" s="132"/>
      <c r="F4" s="132"/>
      <c r="G4" s="123"/>
      <c r="H4"/>
      <c r="I4"/>
      <c r="J4"/>
      <c r="K4"/>
      <c r="L4"/>
      <c r="M4"/>
      <c r="N4"/>
      <c r="O4"/>
      <c r="P4"/>
      <c r="Q4"/>
      <c r="R4"/>
      <c r="S4"/>
      <c r="T4"/>
      <c r="U4"/>
      <c r="V4"/>
      <c r="W4"/>
      <c r="X4"/>
      <c r="Y4"/>
    </row>
    <row r="5" spans="1:25">
      <c r="A5" s="132" t="s">
        <v>631</v>
      </c>
      <c r="B5" s="133"/>
      <c r="C5" s="132"/>
      <c r="D5" s="132"/>
      <c r="E5" s="132"/>
      <c r="F5" s="132"/>
      <c r="G5" s="123"/>
      <c r="H5"/>
      <c r="I5"/>
      <c r="J5"/>
      <c r="K5"/>
      <c r="L5"/>
      <c r="M5"/>
      <c r="N5"/>
      <c r="O5"/>
      <c r="P5"/>
      <c r="Q5"/>
      <c r="R5"/>
      <c r="S5"/>
      <c r="T5"/>
      <c r="U5"/>
      <c r="V5"/>
      <c r="W5"/>
      <c r="X5"/>
      <c r="Y5"/>
    </row>
    <row r="6" spans="1:25">
      <c r="A6" s="483" t="s">
        <v>145</v>
      </c>
      <c r="B6" s="483"/>
      <c r="C6" s="483"/>
      <c r="D6" s="483"/>
      <c r="E6" s="483"/>
      <c r="F6" s="483"/>
      <c r="G6" s="483"/>
      <c r="H6"/>
      <c r="I6"/>
      <c r="J6"/>
      <c r="K6"/>
      <c r="L6"/>
      <c r="M6"/>
      <c r="N6"/>
      <c r="O6"/>
      <c r="P6"/>
      <c r="Q6"/>
      <c r="R6"/>
      <c r="S6"/>
      <c r="T6"/>
      <c r="U6"/>
      <c r="V6"/>
      <c r="W6"/>
      <c r="X6"/>
      <c r="Y6"/>
    </row>
    <row r="7" spans="1:25" ht="26.25" customHeight="1">
      <c r="A7" s="489" t="s">
        <v>4</v>
      </c>
      <c r="B7" s="492" t="s">
        <v>5</v>
      </c>
      <c r="C7" s="495" t="s">
        <v>17</v>
      </c>
      <c r="D7" s="474" t="s">
        <v>67</v>
      </c>
      <c r="E7" s="474"/>
      <c r="F7" s="474"/>
      <c r="G7" s="474"/>
      <c r="H7" s="486" t="s">
        <v>626</v>
      </c>
      <c r="I7" s="486"/>
      <c r="J7" s="486"/>
      <c r="K7" s="486"/>
      <c r="L7"/>
      <c r="M7"/>
      <c r="N7"/>
      <c r="O7"/>
      <c r="P7"/>
      <c r="Q7"/>
      <c r="R7"/>
      <c r="S7"/>
      <c r="T7"/>
      <c r="U7"/>
      <c r="V7"/>
      <c r="W7"/>
      <c r="X7"/>
      <c r="Y7"/>
    </row>
    <row r="8" spans="1:25" ht="14.25" customHeight="1">
      <c r="A8" s="490"/>
      <c r="B8" s="493"/>
      <c r="C8" s="496"/>
      <c r="D8" s="495" t="s">
        <v>185</v>
      </c>
      <c r="E8" s="495" t="s">
        <v>147</v>
      </c>
      <c r="F8" s="495" t="s">
        <v>148</v>
      </c>
      <c r="G8" s="495" t="s">
        <v>140</v>
      </c>
      <c r="H8" s="486"/>
      <c r="I8" s="486"/>
      <c r="J8" s="486"/>
      <c r="K8" s="486"/>
      <c r="L8"/>
      <c r="M8"/>
      <c r="N8"/>
      <c r="O8"/>
      <c r="P8"/>
      <c r="Q8"/>
      <c r="R8"/>
      <c r="S8"/>
      <c r="T8"/>
      <c r="U8"/>
      <c r="V8"/>
      <c r="W8"/>
      <c r="X8"/>
      <c r="Y8"/>
    </row>
    <row r="9" spans="1:25" ht="30.75" customHeight="1">
      <c r="A9" s="491"/>
      <c r="B9" s="494"/>
      <c r="C9" s="497"/>
      <c r="D9" s="497"/>
      <c r="E9" s="497"/>
      <c r="F9" s="497"/>
      <c r="G9" s="497"/>
      <c r="H9" s="382" t="s">
        <v>0</v>
      </c>
      <c r="I9" s="382" t="s">
        <v>119</v>
      </c>
      <c r="J9" s="382" t="s">
        <v>85</v>
      </c>
      <c r="K9" s="382" t="s">
        <v>86</v>
      </c>
      <c r="L9"/>
      <c r="M9"/>
      <c r="N9"/>
      <c r="O9"/>
      <c r="P9"/>
      <c r="Q9"/>
      <c r="R9"/>
      <c r="S9"/>
      <c r="T9"/>
      <c r="U9"/>
      <c r="V9"/>
      <c r="W9"/>
      <c r="X9"/>
      <c r="Y9"/>
    </row>
    <row r="10" spans="1:25">
      <c r="A10" s="411"/>
      <c r="B10" s="412"/>
      <c r="C10" s="413"/>
      <c r="D10" s="399">
        <v>2019</v>
      </c>
      <c r="E10" s="399">
        <v>2020</v>
      </c>
      <c r="F10" s="399" t="s">
        <v>623</v>
      </c>
      <c r="G10" s="399" t="s">
        <v>632</v>
      </c>
      <c r="H10" s="399" t="s">
        <v>632</v>
      </c>
      <c r="I10" s="399" t="s">
        <v>632</v>
      </c>
      <c r="J10" s="399" t="s">
        <v>632</v>
      </c>
      <c r="K10" s="399" t="s">
        <v>632</v>
      </c>
      <c r="L10"/>
      <c r="M10"/>
      <c r="N10"/>
      <c r="O10"/>
      <c r="P10"/>
      <c r="Q10"/>
      <c r="R10"/>
      <c r="S10"/>
      <c r="T10"/>
      <c r="U10"/>
      <c r="V10"/>
      <c r="W10"/>
      <c r="X10"/>
      <c r="Y10"/>
    </row>
    <row r="11" spans="1:25" ht="12" customHeight="1">
      <c r="A11" s="414">
        <v>1</v>
      </c>
      <c r="B11" s="415" t="s">
        <v>164</v>
      </c>
      <c r="C11" s="416" t="s">
        <v>21</v>
      </c>
      <c r="D11" s="417">
        <v>0</v>
      </c>
      <c r="E11" s="417">
        <v>0</v>
      </c>
      <c r="F11" s="417">
        <v>0</v>
      </c>
      <c r="G11" s="417">
        <v>9878.256369043982</v>
      </c>
      <c r="H11" s="417">
        <v>6999.3113745503697</v>
      </c>
      <c r="I11" s="417">
        <v>0</v>
      </c>
      <c r="J11" s="417">
        <v>2531.190745364755</v>
      </c>
      <c r="K11" s="417">
        <v>347.75424912885921</v>
      </c>
      <c r="L11"/>
      <c r="M11"/>
      <c r="N11"/>
      <c r="O11"/>
      <c r="P11"/>
      <c r="Q11"/>
      <c r="R11"/>
      <c r="S11"/>
      <c r="T11"/>
      <c r="U11"/>
      <c r="V11"/>
      <c r="W11"/>
      <c r="X11"/>
      <c r="Y11"/>
    </row>
    <row r="12" spans="1:25" ht="12" customHeight="1">
      <c r="A12" s="418" t="s">
        <v>7</v>
      </c>
      <c r="B12" s="173" t="s">
        <v>150</v>
      </c>
      <c r="C12" s="416" t="s">
        <v>21</v>
      </c>
      <c r="D12" s="419">
        <v>0</v>
      </c>
      <c r="E12" s="419">
        <v>0</v>
      </c>
      <c r="F12" s="419">
        <v>0</v>
      </c>
      <c r="G12" s="419">
        <v>7705.6746365503968</v>
      </c>
      <c r="H12" s="419">
        <v>5304.9707029697156</v>
      </c>
      <c r="I12" s="419">
        <v>0</v>
      </c>
      <c r="J12" s="419">
        <v>2099.3958064989574</v>
      </c>
      <c r="K12" s="419">
        <v>301.30812708172328</v>
      </c>
      <c r="L12"/>
      <c r="M12"/>
      <c r="N12"/>
      <c r="O12"/>
      <c r="P12"/>
      <c r="Q12"/>
      <c r="R12"/>
      <c r="S12"/>
      <c r="T12"/>
      <c r="U12"/>
      <c r="V12"/>
      <c r="W12"/>
      <c r="X12"/>
      <c r="Y12"/>
    </row>
    <row r="13" spans="1:25" ht="12" customHeight="1">
      <c r="A13" s="418" t="s">
        <v>22</v>
      </c>
      <c r="B13" s="173" t="s">
        <v>25</v>
      </c>
      <c r="C13" s="416" t="s">
        <v>21</v>
      </c>
      <c r="D13" s="419">
        <v>0</v>
      </c>
      <c r="E13" s="419">
        <v>0</v>
      </c>
      <c r="F13" s="420">
        <v>0</v>
      </c>
      <c r="G13" s="186">
        <v>0</v>
      </c>
      <c r="H13" s="441">
        <v>0</v>
      </c>
      <c r="I13" s="441">
        <v>0</v>
      </c>
      <c r="J13" s="441">
        <v>0</v>
      </c>
      <c r="K13" s="441">
        <v>0</v>
      </c>
      <c r="L13" s="172"/>
      <c r="M13"/>
      <c r="N13"/>
      <c r="O13"/>
      <c r="P13"/>
      <c r="Q13"/>
      <c r="R13"/>
      <c r="S13"/>
      <c r="T13"/>
      <c r="U13"/>
      <c r="V13"/>
      <c r="W13"/>
      <c r="X13"/>
      <c r="Y13"/>
    </row>
    <row r="14" spans="1:25" ht="12" customHeight="1">
      <c r="A14" s="418" t="s">
        <v>24</v>
      </c>
      <c r="B14" s="173" t="s">
        <v>68</v>
      </c>
      <c r="C14" s="416" t="s">
        <v>21</v>
      </c>
      <c r="D14" s="419">
        <v>0</v>
      </c>
      <c r="E14" s="419">
        <v>0</v>
      </c>
      <c r="F14" s="420">
        <v>0</v>
      </c>
      <c r="G14" s="419">
        <v>0</v>
      </c>
      <c r="H14" s="441">
        <v>0</v>
      </c>
      <c r="I14" s="441">
        <v>0</v>
      </c>
      <c r="J14" s="441">
        <v>0</v>
      </c>
      <c r="K14" s="441">
        <v>0</v>
      </c>
      <c r="L14" s="172"/>
      <c r="M14"/>
      <c r="N14"/>
      <c r="O14"/>
      <c r="P14"/>
      <c r="Q14"/>
      <c r="R14"/>
      <c r="S14"/>
      <c r="T14"/>
      <c r="U14"/>
      <c r="V14"/>
      <c r="W14"/>
      <c r="X14"/>
      <c r="Y14"/>
    </row>
    <row r="15" spans="1:25" ht="12" customHeight="1">
      <c r="A15" s="418" t="s">
        <v>26</v>
      </c>
      <c r="B15" s="173" t="s">
        <v>69</v>
      </c>
      <c r="C15" s="416" t="s">
        <v>21</v>
      </c>
      <c r="D15" s="419">
        <v>0</v>
      </c>
      <c r="E15" s="419">
        <v>0</v>
      </c>
      <c r="F15" s="420">
        <v>0</v>
      </c>
      <c r="G15" s="419">
        <v>65.681903805385076</v>
      </c>
      <c r="H15" s="441">
        <v>51.223629168869735</v>
      </c>
      <c r="I15" s="441">
        <v>0</v>
      </c>
      <c r="J15" s="441">
        <v>13.054106648353287</v>
      </c>
      <c r="K15" s="441">
        <v>1.4041679881620575</v>
      </c>
      <c r="L15" s="172"/>
      <c r="M15"/>
      <c r="N15"/>
      <c r="O15"/>
      <c r="P15"/>
      <c r="Q15"/>
      <c r="R15"/>
      <c r="S15"/>
      <c r="T15"/>
      <c r="U15"/>
      <c r="V15"/>
      <c r="W15"/>
      <c r="X15"/>
      <c r="Y15"/>
    </row>
    <row r="16" spans="1:25" ht="12" customHeight="1">
      <c r="A16" s="184" t="s">
        <v>27</v>
      </c>
      <c r="B16" s="183" t="s">
        <v>378</v>
      </c>
      <c r="C16" s="185" t="s">
        <v>21</v>
      </c>
      <c r="D16" s="186">
        <v>0</v>
      </c>
      <c r="E16" s="186">
        <v>0</v>
      </c>
      <c r="F16" s="180">
        <v>0</v>
      </c>
      <c r="G16" s="186">
        <v>7639.9927327450114</v>
      </c>
      <c r="H16" s="186">
        <v>5253.747073800846</v>
      </c>
      <c r="I16" s="186">
        <v>0</v>
      </c>
      <c r="J16" s="186">
        <v>2086.3416998506041</v>
      </c>
      <c r="K16" s="186">
        <v>299.90395909356124</v>
      </c>
      <c r="L16" s="172"/>
      <c r="M16"/>
      <c r="N16"/>
      <c r="O16"/>
      <c r="P16"/>
      <c r="Q16"/>
      <c r="R16"/>
      <c r="S16"/>
      <c r="T16"/>
      <c r="U16"/>
      <c r="V16"/>
      <c r="W16"/>
      <c r="X16"/>
      <c r="Y16"/>
    </row>
    <row r="17" spans="1:25" ht="12" customHeight="1">
      <c r="A17" s="184" t="s">
        <v>381</v>
      </c>
      <c r="B17" s="410" t="s">
        <v>379</v>
      </c>
      <c r="C17" s="185" t="s">
        <v>21</v>
      </c>
      <c r="D17" s="186">
        <v>0</v>
      </c>
      <c r="E17" s="186">
        <v>0</v>
      </c>
      <c r="F17" s="180">
        <v>0</v>
      </c>
      <c r="G17" s="186">
        <v>7518.3253476110713</v>
      </c>
      <c r="H17" s="442">
        <v>5158.8618062161386</v>
      </c>
      <c r="I17" s="442">
        <v>0</v>
      </c>
      <c r="J17" s="442">
        <v>2062.1606251687444</v>
      </c>
      <c r="K17" s="442">
        <v>297.30291622618847</v>
      </c>
      <c r="L17" s="172"/>
      <c r="M17"/>
      <c r="N17"/>
      <c r="O17"/>
      <c r="P17"/>
      <c r="Q17"/>
      <c r="R17"/>
      <c r="S17"/>
      <c r="T17"/>
      <c r="U17"/>
      <c r="V17"/>
      <c r="W17"/>
      <c r="X17"/>
      <c r="Y17"/>
    </row>
    <row r="18" spans="1:25" ht="12" customHeight="1">
      <c r="A18" s="421" t="s">
        <v>8</v>
      </c>
      <c r="B18" s="422" t="s">
        <v>70</v>
      </c>
      <c r="C18" s="423" t="s">
        <v>21</v>
      </c>
      <c r="D18" s="419">
        <v>0</v>
      </c>
      <c r="E18" s="419">
        <v>0</v>
      </c>
      <c r="F18" s="420">
        <v>0</v>
      </c>
      <c r="G18" s="419">
        <v>428.12256000000002</v>
      </c>
      <c r="H18" s="441">
        <v>333.88178450560082</v>
      </c>
      <c r="I18" s="441">
        <v>0</v>
      </c>
      <c r="J18" s="441">
        <v>85.088239423836896</v>
      </c>
      <c r="K18" s="441">
        <v>9.1525360705622951</v>
      </c>
      <c r="L18" s="172"/>
      <c r="M18"/>
      <c r="N18"/>
      <c r="O18"/>
      <c r="P18"/>
      <c r="Q18"/>
      <c r="R18"/>
      <c r="S18"/>
      <c r="T18"/>
      <c r="U18"/>
      <c r="V18"/>
      <c r="W18"/>
      <c r="X18"/>
      <c r="Y18"/>
    </row>
    <row r="19" spans="1:25" ht="12" customHeight="1">
      <c r="A19" s="421" t="s">
        <v>32</v>
      </c>
      <c r="B19" s="173" t="s">
        <v>151</v>
      </c>
      <c r="C19" s="416" t="s">
        <v>21</v>
      </c>
      <c r="D19" s="419">
        <v>0</v>
      </c>
      <c r="E19" s="419">
        <v>0</v>
      </c>
      <c r="F19" s="419">
        <v>0</v>
      </c>
      <c r="G19" s="419">
        <v>1519.2217162333334</v>
      </c>
      <c r="H19" s="419">
        <v>1184.8019821138296</v>
      </c>
      <c r="I19" s="419">
        <v>0</v>
      </c>
      <c r="J19" s="419">
        <v>301.94134391972773</v>
      </c>
      <c r="K19" s="419">
        <v>32.478390199776292</v>
      </c>
      <c r="L19" s="172"/>
      <c r="M19"/>
      <c r="N19"/>
      <c r="O19"/>
      <c r="P19"/>
      <c r="Q19"/>
      <c r="R19"/>
      <c r="S19"/>
      <c r="T19"/>
      <c r="U19"/>
      <c r="V19"/>
      <c r="W19"/>
      <c r="X19"/>
      <c r="Y19"/>
    </row>
    <row r="20" spans="1:25" ht="12" customHeight="1">
      <c r="A20" s="418" t="s">
        <v>33</v>
      </c>
      <c r="B20" s="173" t="s">
        <v>43</v>
      </c>
      <c r="C20" s="416" t="s">
        <v>21</v>
      </c>
      <c r="D20" s="419">
        <v>0</v>
      </c>
      <c r="E20" s="419">
        <v>0</v>
      </c>
      <c r="F20" s="420">
        <v>0</v>
      </c>
      <c r="G20" s="419">
        <v>94.186963200000008</v>
      </c>
      <c r="H20" s="441">
        <v>73.453992591232193</v>
      </c>
      <c r="I20" s="441">
        <v>0</v>
      </c>
      <c r="J20" s="441">
        <v>18.719412673244118</v>
      </c>
      <c r="K20" s="441">
        <v>2.0135579355237048</v>
      </c>
      <c r="L20" s="172"/>
      <c r="M20"/>
      <c r="N20"/>
      <c r="O20"/>
      <c r="P20"/>
      <c r="Q20"/>
      <c r="R20"/>
      <c r="S20"/>
      <c r="T20"/>
      <c r="U20"/>
      <c r="V20"/>
      <c r="W20"/>
      <c r="X20"/>
      <c r="Y20"/>
    </row>
    <row r="21" spans="1:25" ht="12" customHeight="1">
      <c r="A21" s="418" t="s">
        <v>35</v>
      </c>
      <c r="B21" s="173" t="s">
        <v>165</v>
      </c>
      <c r="C21" s="416" t="s">
        <v>21</v>
      </c>
      <c r="D21" s="419">
        <v>0</v>
      </c>
      <c r="E21" s="419">
        <v>0</v>
      </c>
      <c r="F21" s="420">
        <v>0</v>
      </c>
      <c r="G21" s="419">
        <v>978.11292000000003</v>
      </c>
      <c r="H21" s="441">
        <v>762.80513500055679</v>
      </c>
      <c r="I21" s="441">
        <v>0</v>
      </c>
      <c r="J21" s="441">
        <v>194.39738546015474</v>
      </c>
      <c r="K21" s="441">
        <v>20.910399539288498</v>
      </c>
      <c r="L21" s="172"/>
      <c r="M21"/>
      <c r="N21"/>
      <c r="O21"/>
      <c r="P21"/>
      <c r="Q21"/>
      <c r="R21"/>
      <c r="S21"/>
      <c r="T21"/>
      <c r="U21"/>
      <c r="V21"/>
      <c r="W21"/>
      <c r="X21"/>
      <c r="Y21"/>
    </row>
    <row r="22" spans="1:25" ht="12" customHeight="1">
      <c r="A22" s="418" t="s">
        <v>37</v>
      </c>
      <c r="B22" s="174" t="s">
        <v>71</v>
      </c>
      <c r="C22" s="416" t="s">
        <v>21</v>
      </c>
      <c r="D22" s="419">
        <v>0</v>
      </c>
      <c r="E22" s="419">
        <v>0</v>
      </c>
      <c r="F22" s="420">
        <v>0</v>
      </c>
      <c r="G22" s="419">
        <v>446.92183303333337</v>
      </c>
      <c r="H22" s="441">
        <v>348.54285452204044</v>
      </c>
      <c r="I22" s="441">
        <v>0</v>
      </c>
      <c r="J22" s="441">
        <v>88.824545786328869</v>
      </c>
      <c r="K22" s="441">
        <v>9.5544327249640908</v>
      </c>
      <c r="L22" s="172"/>
      <c r="M22"/>
      <c r="N22"/>
      <c r="O22"/>
      <c r="P22"/>
      <c r="Q22"/>
      <c r="R22"/>
      <c r="S22"/>
      <c r="T22"/>
      <c r="U22"/>
      <c r="V22"/>
      <c r="W22"/>
      <c r="X22"/>
      <c r="Y22"/>
    </row>
    <row r="23" spans="1:25" ht="12" customHeight="1">
      <c r="A23" s="418" t="s">
        <v>39</v>
      </c>
      <c r="B23" s="173" t="s">
        <v>152</v>
      </c>
      <c r="C23" s="416" t="s">
        <v>21</v>
      </c>
      <c r="D23" s="419">
        <v>0</v>
      </c>
      <c r="E23" s="419">
        <v>0</v>
      </c>
      <c r="F23" s="419">
        <v>0</v>
      </c>
      <c r="G23" s="419">
        <v>225.2374562602534</v>
      </c>
      <c r="H23" s="419">
        <v>175.65690496122329</v>
      </c>
      <c r="I23" s="419">
        <v>0</v>
      </c>
      <c r="J23" s="419">
        <v>44.765355522232767</v>
      </c>
      <c r="K23" s="419">
        <v>4.8151957767973412</v>
      </c>
      <c r="L23"/>
      <c r="M23"/>
      <c r="N23"/>
      <c r="O23"/>
      <c r="P23"/>
      <c r="Q23"/>
      <c r="R23"/>
      <c r="S23"/>
      <c r="T23"/>
      <c r="U23"/>
      <c r="V23"/>
      <c r="W23"/>
      <c r="X23"/>
      <c r="Y23"/>
    </row>
    <row r="24" spans="1:25" ht="12" customHeight="1">
      <c r="A24" s="418" t="s">
        <v>40</v>
      </c>
      <c r="B24" s="173" t="s">
        <v>41</v>
      </c>
      <c r="C24" s="416" t="s">
        <v>21</v>
      </c>
      <c r="D24" s="419">
        <v>0</v>
      </c>
      <c r="E24" s="419">
        <v>0</v>
      </c>
      <c r="F24" s="420">
        <v>0</v>
      </c>
      <c r="G24" s="419">
        <v>154.06459788498915</v>
      </c>
      <c r="H24" s="441">
        <v>120.15102140606184</v>
      </c>
      <c r="I24" s="441">
        <v>0</v>
      </c>
      <c r="J24" s="441">
        <v>30.619936009854545</v>
      </c>
      <c r="K24" s="441">
        <v>3.2936404690727779</v>
      </c>
      <c r="L24"/>
      <c r="M24"/>
      <c r="N24"/>
      <c r="O24"/>
      <c r="P24"/>
      <c r="Q24"/>
      <c r="R24"/>
      <c r="S24"/>
      <c r="T24"/>
      <c r="U24"/>
      <c r="V24"/>
      <c r="W24"/>
      <c r="X24"/>
      <c r="Y24"/>
    </row>
    <row r="25" spans="1:25" ht="12" customHeight="1">
      <c r="A25" s="418" t="s">
        <v>42</v>
      </c>
      <c r="B25" s="173" t="s">
        <v>43</v>
      </c>
      <c r="C25" s="416" t="s">
        <v>21</v>
      </c>
      <c r="D25" s="419">
        <v>0</v>
      </c>
      <c r="E25" s="419">
        <v>0</v>
      </c>
      <c r="F25" s="420">
        <v>0</v>
      </c>
      <c r="G25" s="419">
        <v>32.126692295179474</v>
      </c>
      <c r="H25" s="441">
        <v>25.054781868483779</v>
      </c>
      <c r="I25" s="441">
        <v>0</v>
      </c>
      <c r="J25" s="441">
        <v>6.3850960946981328</v>
      </c>
      <c r="K25" s="441">
        <v>0.68681433199756137</v>
      </c>
      <c r="L25"/>
      <c r="M25"/>
      <c r="N25"/>
      <c r="O25"/>
      <c r="P25"/>
      <c r="Q25"/>
      <c r="R25"/>
      <c r="S25"/>
      <c r="T25"/>
      <c r="U25"/>
      <c r="V25"/>
      <c r="W25"/>
      <c r="X25"/>
      <c r="Y25"/>
    </row>
    <row r="26" spans="1:25" ht="12" customHeight="1">
      <c r="A26" s="418" t="s">
        <v>44</v>
      </c>
      <c r="B26" s="173" t="s">
        <v>45</v>
      </c>
      <c r="C26" s="416" t="s">
        <v>21</v>
      </c>
      <c r="D26" s="419">
        <v>0</v>
      </c>
      <c r="E26" s="419">
        <v>0</v>
      </c>
      <c r="F26" s="420">
        <v>0</v>
      </c>
      <c r="G26" s="419">
        <v>39.046166080084767</v>
      </c>
      <c r="H26" s="441">
        <v>30.451101686677671</v>
      </c>
      <c r="I26" s="441">
        <v>0</v>
      </c>
      <c r="J26" s="441">
        <v>7.7603234176800946</v>
      </c>
      <c r="K26" s="441">
        <v>0.83474097572700157</v>
      </c>
      <c r="L26"/>
      <c r="M26"/>
      <c r="N26"/>
      <c r="O26"/>
      <c r="P26"/>
      <c r="Q26"/>
      <c r="R26"/>
      <c r="S26"/>
      <c r="T26"/>
      <c r="U26"/>
      <c r="V26"/>
      <c r="W26"/>
      <c r="X26"/>
      <c r="Y26"/>
    </row>
    <row r="27" spans="1:25" ht="12" customHeight="1">
      <c r="A27" s="424">
        <v>2</v>
      </c>
      <c r="B27" s="425" t="s">
        <v>153</v>
      </c>
      <c r="C27" s="423" t="s">
        <v>21</v>
      </c>
      <c r="D27" s="419">
        <v>0</v>
      </c>
      <c r="E27" s="419">
        <v>0</v>
      </c>
      <c r="F27" s="419">
        <v>0</v>
      </c>
      <c r="G27" s="419">
        <v>157.58178144677763</v>
      </c>
      <c r="H27" s="419">
        <v>122.89398249655821</v>
      </c>
      <c r="I27" s="419">
        <v>0</v>
      </c>
      <c r="J27" s="419">
        <v>31.318967046675027</v>
      </c>
      <c r="K27" s="419">
        <v>3.3688319035443879</v>
      </c>
      <c r="L27"/>
      <c r="M27"/>
      <c r="N27"/>
      <c r="O27"/>
      <c r="P27"/>
      <c r="Q27"/>
      <c r="R27"/>
      <c r="S27"/>
      <c r="T27"/>
      <c r="U27"/>
      <c r="V27"/>
      <c r="W27"/>
      <c r="X27"/>
      <c r="Y27"/>
    </row>
    <row r="28" spans="1:25" ht="12" customHeight="1">
      <c r="A28" s="421" t="s">
        <v>9</v>
      </c>
      <c r="B28" s="426" t="s">
        <v>41</v>
      </c>
      <c r="C28" s="423" t="s">
        <v>21</v>
      </c>
      <c r="D28" s="419">
        <v>0</v>
      </c>
      <c r="E28" s="419">
        <v>0</v>
      </c>
      <c r="F28" s="420">
        <v>0</v>
      </c>
      <c r="G28" s="419">
        <v>112.67890376473625</v>
      </c>
      <c r="H28" s="441">
        <v>87.875381911910935</v>
      </c>
      <c r="I28" s="441">
        <v>0</v>
      </c>
      <c r="J28" s="441">
        <v>22.394637511158848</v>
      </c>
      <c r="K28" s="441">
        <v>2.4088843416664751</v>
      </c>
      <c r="L28"/>
      <c r="M28"/>
      <c r="N28"/>
      <c r="O28"/>
      <c r="P28"/>
      <c r="Q28"/>
      <c r="R28"/>
      <c r="S28"/>
      <c r="T28"/>
      <c r="U28"/>
      <c r="V28"/>
      <c r="W28"/>
      <c r="X28"/>
      <c r="Y28"/>
    </row>
    <row r="29" spans="1:25" ht="12" customHeight="1">
      <c r="A29" s="421" t="s">
        <v>10</v>
      </c>
      <c r="B29" s="426" t="s">
        <v>46</v>
      </c>
      <c r="C29" s="423" t="s">
        <v>21</v>
      </c>
      <c r="D29" s="419">
        <v>0</v>
      </c>
      <c r="E29" s="419">
        <v>0</v>
      </c>
      <c r="F29" s="420">
        <v>0</v>
      </c>
      <c r="G29" s="419">
        <v>24.789358828241976</v>
      </c>
      <c r="H29" s="441">
        <v>19.332584020620406</v>
      </c>
      <c r="I29" s="441">
        <v>0</v>
      </c>
      <c r="J29" s="441">
        <v>4.9268202524549469</v>
      </c>
      <c r="K29" s="441">
        <v>0.5299545551666246</v>
      </c>
      <c r="L29"/>
      <c r="M29"/>
      <c r="N29"/>
      <c r="O29"/>
      <c r="P29"/>
      <c r="Q29"/>
      <c r="R29"/>
      <c r="S29"/>
      <c r="T29"/>
      <c r="U29"/>
      <c r="V29"/>
      <c r="W29"/>
      <c r="X29"/>
      <c r="Y29"/>
    </row>
    <row r="30" spans="1:25" ht="12" customHeight="1">
      <c r="A30" s="421" t="s">
        <v>47</v>
      </c>
      <c r="B30" s="427" t="s">
        <v>45</v>
      </c>
      <c r="C30" s="423" t="s">
        <v>21</v>
      </c>
      <c r="D30" s="419">
        <v>0</v>
      </c>
      <c r="E30" s="419">
        <v>0</v>
      </c>
      <c r="F30" s="420">
        <v>0</v>
      </c>
      <c r="G30" s="419">
        <v>20.113518853799402</v>
      </c>
      <c r="H30" s="441">
        <v>15.686016564026879</v>
      </c>
      <c r="I30" s="441">
        <v>0</v>
      </c>
      <c r="J30" s="441">
        <v>3.9975092830612358</v>
      </c>
      <c r="K30" s="441">
        <v>0.42999300671128798</v>
      </c>
      <c r="L30"/>
      <c r="M30"/>
      <c r="N30"/>
      <c r="O30"/>
      <c r="P30"/>
      <c r="Q30"/>
      <c r="R30"/>
      <c r="S30"/>
      <c r="T30"/>
      <c r="U30"/>
      <c r="V30"/>
      <c r="W30"/>
      <c r="X30"/>
      <c r="Y30"/>
    </row>
    <row r="31" spans="1:25" ht="12" customHeight="1">
      <c r="A31" s="414" t="s">
        <v>124</v>
      </c>
      <c r="B31" s="415" t="s">
        <v>154</v>
      </c>
      <c r="C31" s="423" t="s">
        <v>21</v>
      </c>
      <c r="D31" s="419">
        <v>0</v>
      </c>
      <c r="E31" s="419">
        <v>0</v>
      </c>
      <c r="F31" s="419">
        <v>0</v>
      </c>
      <c r="G31" s="419">
        <v>0</v>
      </c>
      <c r="H31" s="419">
        <v>0</v>
      </c>
      <c r="I31" s="419">
        <v>0</v>
      </c>
      <c r="J31" s="419">
        <v>0</v>
      </c>
      <c r="K31" s="419">
        <v>0</v>
      </c>
      <c r="L31"/>
      <c r="M31"/>
      <c r="N31"/>
      <c r="O31"/>
      <c r="P31"/>
      <c r="Q31"/>
      <c r="R31"/>
      <c r="S31"/>
      <c r="T31"/>
      <c r="U31"/>
      <c r="V31"/>
      <c r="W31"/>
      <c r="X31"/>
      <c r="Y31"/>
    </row>
    <row r="32" spans="1:25" ht="12" customHeight="1">
      <c r="A32" s="418" t="s">
        <v>48</v>
      </c>
      <c r="B32" s="173" t="s">
        <v>41</v>
      </c>
      <c r="C32" s="423" t="s">
        <v>21</v>
      </c>
      <c r="D32" s="419">
        <v>0</v>
      </c>
      <c r="E32" s="419">
        <v>0</v>
      </c>
      <c r="F32" s="420">
        <v>0</v>
      </c>
      <c r="G32" s="419">
        <v>0</v>
      </c>
      <c r="H32" s="443"/>
      <c r="I32" s="443"/>
      <c r="J32" s="443"/>
      <c r="K32" s="443"/>
      <c r="L32"/>
      <c r="M32"/>
      <c r="N32"/>
      <c r="O32"/>
      <c r="P32"/>
      <c r="Q32"/>
      <c r="R32"/>
      <c r="S32"/>
      <c r="T32"/>
      <c r="U32"/>
      <c r="V32"/>
      <c r="W32"/>
      <c r="X32"/>
      <c r="Y32"/>
    </row>
    <row r="33" spans="1:25" ht="12" customHeight="1">
      <c r="A33" s="418" t="s">
        <v>49</v>
      </c>
      <c r="B33" s="173" t="s">
        <v>43</v>
      </c>
      <c r="C33" s="423" t="s">
        <v>21</v>
      </c>
      <c r="D33" s="419">
        <v>0</v>
      </c>
      <c r="E33" s="419">
        <v>0</v>
      </c>
      <c r="F33" s="420">
        <v>0</v>
      </c>
      <c r="G33" s="419">
        <v>0</v>
      </c>
      <c r="H33" s="443"/>
      <c r="I33" s="443"/>
      <c r="J33" s="443"/>
      <c r="K33" s="443"/>
      <c r="L33"/>
      <c r="M33"/>
      <c r="N33"/>
      <c r="O33"/>
      <c r="P33"/>
      <c r="Q33"/>
      <c r="R33"/>
      <c r="S33"/>
      <c r="T33"/>
      <c r="U33"/>
      <c r="V33"/>
      <c r="W33"/>
      <c r="X33"/>
      <c r="Y33"/>
    </row>
    <row r="34" spans="1:25" ht="12" customHeight="1">
      <c r="A34" s="421" t="s">
        <v>50</v>
      </c>
      <c r="B34" s="428" t="s">
        <v>166</v>
      </c>
      <c r="C34" s="423" t="s">
        <v>21</v>
      </c>
      <c r="D34" s="419">
        <v>0</v>
      </c>
      <c r="E34" s="419">
        <v>0</v>
      </c>
      <c r="F34" s="420">
        <v>0</v>
      </c>
      <c r="G34" s="419">
        <v>0</v>
      </c>
      <c r="H34" s="443"/>
      <c r="I34" s="443"/>
      <c r="J34" s="443"/>
      <c r="K34" s="443"/>
      <c r="L34"/>
      <c r="M34"/>
      <c r="N34"/>
      <c r="O34"/>
      <c r="P34"/>
      <c r="Q34"/>
      <c r="R34"/>
      <c r="S34"/>
      <c r="T34"/>
      <c r="U34"/>
      <c r="V34"/>
      <c r="W34"/>
      <c r="X34"/>
      <c r="Y34"/>
    </row>
    <row r="35" spans="1:25" ht="12" customHeight="1">
      <c r="A35" s="424" t="s">
        <v>125</v>
      </c>
      <c r="B35" s="429" t="s">
        <v>72</v>
      </c>
      <c r="C35" s="423" t="s">
        <v>21</v>
      </c>
      <c r="D35" s="419">
        <v>0</v>
      </c>
      <c r="E35" s="419">
        <v>0</v>
      </c>
      <c r="F35" s="420">
        <v>0</v>
      </c>
      <c r="G35" s="419">
        <v>0</v>
      </c>
      <c r="H35" s="443"/>
      <c r="I35" s="443"/>
      <c r="J35" s="443"/>
      <c r="K35" s="443"/>
      <c r="L35"/>
      <c r="M35"/>
      <c r="N35"/>
      <c r="O35"/>
      <c r="P35"/>
      <c r="Q35"/>
      <c r="R35"/>
      <c r="S35"/>
      <c r="T35"/>
      <c r="U35"/>
      <c r="V35"/>
      <c r="W35"/>
      <c r="X35"/>
      <c r="Y35"/>
    </row>
    <row r="36" spans="1:25" ht="12" customHeight="1">
      <c r="A36" s="424" t="s">
        <v>120</v>
      </c>
      <c r="B36" s="429" t="s">
        <v>2</v>
      </c>
      <c r="C36" s="423" t="s">
        <v>21</v>
      </c>
      <c r="D36" s="419">
        <v>0</v>
      </c>
      <c r="E36" s="419">
        <v>0</v>
      </c>
      <c r="F36" s="420">
        <v>0</v>
      </c>
      <c r="G36" s="419">
        <v>0</v>
      </c>
      <c r="H36" s="443"/>
      <c r="I36" s="443"/>
      <c r="J36" s="443"/>
      <c r="K36" s="443"/>
      <c r="L36"/>
      <c r="M36"/>
      <c r="N36"/>
      <c r="O36"/>
      <c r="P36"/>
      <c r="Q36"/>
      <c r="R36"/>
      <c r="S36"/>
      <c r="T36"/>
      <c r="U36"/>
      <c r="V36"/>
      <c r="W36"/>
      <c r="X36"/>
      <c r="Y36"/>
    </row>
    <row r="37" spans="1:25" s="6" customFormat="1" ht="12" customHeight="1">
      <c r="A37" s="424" t="s">
        <v>121</v>
      </c>
      <c r="B37" s="429" t="s">
        <v>51</v>
      </c>
      <c r="C37" s="399" t="s">
        <v>21</v>
      </c>
      <c r="D37" s="417">
        <v>0</v>
      </c>
      <c r="E37" s="417">
        <v>0</v>
      </c>
      <c r="F37" s="417">
        <v>0</v>
      </c>
      <c r="G37" s="417">
        <v>10035.838150490759</v>
      </c>
      <c r="H37" s="417">
        <v>7122.2053570469279</v>
      </c>
      <c r="I37" s="417">
        <v>0</v>
      </c>
      <c r="J37" s="417">
        <v>2562.50971241143</v>
      </c>
      <c r="K37" s="417">
        <v>351.1230810324036</v>
      </c>
      <c r="L37" s="172"/>
      <c r="M37"/>
      <c r="N37"/>
      <c r="O37"/>
      <c r="P37"/>
      <c r="Q37"/>
      <c r="R37"/>
      <c r="S37"/>
      <c r="T37"/>
      <c r="U37"/>
      <c r="V37"/>
      <c r="W37"/>
      <c r="X37"/>
      <c r="Y37"/>
    </row>
    <row r="38" spans="1:25" s="6" customFormat="1" ht="12" customHeight="1">
      <c r="A38" s="424" t="s">
        <v>122</v>
      </c>
      <c r="B38" s="429" t="s">
        <v>167</v>
      </c>
      <c r="C38" s="399" t="s">
        <v>21</v>
      </c>
      <c r="D38" s="401">
        <v>0</v>
      </c>
      <c r="E38" s="401">
        <v>0</v>
      </c>
      <c r="F38" s="401">
        <v>0</v>
      </c>
      <c r="G38" s="401">
        <v>0</v>
      </c>
      <c r="H38" s="420">
        <v>0</v>
      </c>
      <c r="I38" s="420">
        <v>0</v>
      </c>
      <c r="J38" s="420">
        <v>0</v>
      </c>
      <c r="K38" s="420">
        <v>0</v>
      </c>
      <c r="L38"/>
      <c r="M38"/>
      <c r="N38"/>
      <c r="O38"/>
      <c r="P38"/>
      <c r="Q38"/>
      <c r="R38"/>
      <c r="S38"/>
      <c r="T38"/>
      <c r="U38"/>
      <c r="V38"/>
      <c r="W38"/>
      <c r="X38"/>
      <c r="Y38"/>
    </row>
    <row r="39" spans="1:25" s="6" customFormat="1" ht="12" customHeight="1">
      <c r="A39" s="424" t="s">
        <v>123</v>
      </c>
      <c r="B39" s="429" t="s">
        <v>168</v>
      </c>
      <c r="C39" s="399" t="s">
        <v>21</v>
      </c>
      <c r="D39" s="186">
        <v>0</v>
      </c>
      <c r="E39" s="186">
        <v>0</v>
      </c>
      <c r="F39" s="186">
        <v>0</v>
      </c>
      <c r="G39" s="186">
        <v>0</v>
      </c>
      <c r="H39" s="186">
        <v>0</v>
      </c>
      <c r="I39" s="186">
        <v>0</v>
      </c>
      <c r="J39" s="186">
        <v>0</v>
      </c>
      <c r="K39" s="186">
        <v>0</v>
      </c>
      <c r="L39"/>
      <c r="M39"/>
      <c r="N39"/>
      <c r="O39"/>
      <c r="P39"/>
      <c r="Q39"/>
      <c r="R39"/>
      <c r="S39"/>
      <c r="T39"/>
      <c r="U39"/>
      <c r="V39"/>
      <c r="W39"/>
      <c r="X39"/>
      <c r="Y39"/>
    </row>
    <row r="40" spans="1:25" ht="12" customHeight="1">
      <c r="A40" s="421" t="s">
        <v>104</v>
      </c>
      <c r="B40" s="426" t="s">
        <v>53</v>
      </c>
      <c r="C40" s="423" t="s">
        <v>73</v>
      </c>
      <c r="D40" s="419" t="s">
        <v>339</v>
      </c>
      <c r="E40" s="419" t="s">
        <v>339</v>
      </c>
      <c r="F40" s="419" t="s">
        <v>339</v>
      </c>
      <c r="G40" s="430">
        <v>0</v>
      </c>
      <c r="H40" s="430">
        <v>0</v>
      </c>
      <c r="I40" s="430">
        <v>0</v>
      </c>
      <c r="J40" s="430">
        <v>0</v>
      </c>
      <c r="K40" s="430">
        <v>0</v>
      </c>
      <c r="L40"/>
      <c r="M40"/>
      <c r="N40"/>
      <c r="O40"/>
      <c r="P40"/>
      <c r="Q40"/>
      <c r="R40"/>
      <c r="S40"/>
      <c r="T40"/>
      <c r="U40"/>
      <c r="V40"/>
      <c r="W40"/>
      <c r="X40"/>
      <c r="Y40"/>
    </row>
    <row r="41" spans="1:25" ht="12" customHeight="1">
      <c r="A41" s="421" t="s">
        <v>106</v>
      </c>
      <c r="B41" s="426" t="s">
        <v>74</v>
      </c>
      <c r="C41" s="423" t="s">
        <v>21</v>
      </c>
      <c r="D41" s="419" t="s">
        <v>339</v>
      </c>
      <c r="E41" s="419" t="s">
        <v>339</v>
      </c>
      <c r="F41" s="419" t="s">
        <v>339</v>
      </c>
      <c r="G41" s="419" t="s">
        <v>339</v>
      </c>
      <c r="H41" s="441"/>
      <c r="I41" s="441"/>
      <c r="J41" s="441"/>
      <c r="K41" s="441"/>
      <c r="L41"/>
      <c r="M41"/>
      <c r="N41"/>
      <c r="O41"/>
      <c r="P41"/>
      <c r="Q41"/>
      <c r="R41"/>
      <c r="S41"/>
      <c r="T41"/>
      <c r="U41"/>
      <c r="V41"/>
      <c r="W41"/>
      <c r="X41"/>
      <c r="Y41"/>
    </row>
    <row r="42" spans="1:25" ht="12" customHeight="1">
      <c r="A42" s="421" t="s">
        <v>108</v>
      </c>
      <c r="B42" s="426" t="s">
        <v>75</v>
      </c>
      <c r="C42" s="423" t="s">
        <v>21</v>
      </c>
      <c r="D42" s="419" t="s">
        <v>339</v>
      </c>
      <c r="E42" s="419" t="s">
        <v>339</v>
      </c>
      <c r="F42" s="419" t="s">
        <v>339</v>
      </c>
      <c r="G42" s="419" t="s">
        <v>339</v>
      </c>
      <c r="H42" s="441"/>
      <c r="I42" s="441"/>
      <c r="J42" s="441"/>
      <c r="K42" s="441"/>
      <c r="L42"/>
      <c r="M42"/>
      <c r="N42"/>
      <c r="O42"/>
      <c r="P42"/>
      <c r="Q42"/>
      <c r="R42"/>
      <c r="S42"/>
      <c r="T42"/>
      <c r="U42"/>
      <c r="V42"/>
      <c r="W42"/>
      <c r="X42"/>
      <c r="Y42"/>
    </row>
    <row r="43" spans="1:25" ht="12" customHeight="1">
      <c r="A43" s="421" t="s">
        <v>110</v>
      </c>
      <c r="B43" s="426" t="s">
        <v>59</v>
      </c>
      <c r="C43" s="423" t="s">
        <v>21</v>
      </c>
      <c r="D43" s="419" t="s">
        <v>339</v>
      </c>
      <c r="E43" s="419" t="s">
        <v>339</v>
      </c>
      <c r="F43" s="419" t="s">
        <v>339</v>
      </c>
      <c r="G43" s="419" t="s">
        <v>339</v>
      </c>
      <c r="H43" s="441"/>
      <c r="I43" s="441"/>
      <c r="J43" s="441"/>
      <c r="K43" s="441"/>
      <c r="L43" s="380"/>
      <c r="M43"/>
      <c r="N43"/>
      <c r="O43"/>
      <c r="P43"/>
      <c r="Q43"/>
      <c r="R43"/>
      <c r="S43"/>
      <c r="T43"/>
      <c r="U43"/>
      <c r="V43"/>
      <c r="W43"/>
      <c r="X43"/>
      <c r="Y43"/>
    </row>
    <row r="44" spans="1:25" ht="12" customHeight="1">
      <c r="A44" s="421" t="s">
        <v>157</v>
      </c>
      <c r="B44" s="426" t="s">
        <v>76</v>
      </c>
      <c r="C44" s="423" t="s">
        <v>21</v>
      </c>
      <c r="D44" s="419" t="s">
        <v>339</v>
      </c>
      <c r="E44" s="419" t="s">
        <v>339</v>
      </c>
      <c r="F44" s="419" t="s">
        <v>339</v>
      </c>
      <c r="G44" s="430">
        <v>0</v>
      </c>
      <c r="H44" s="430">
        <v>0</v>
      </c>
      <c r="I44" s="430">
        <v>0</v>
      </c>
      <c r="J44" s="430">
        <v>0</v>
      </c>
      <c r="K44" s="430">
        <v>0</v>
      </c>
      <c r="L44" s="383"/>
      <c r="M44"/>
      <c r="N44"/>
      <c r="O44"/>
      <c r="P44"/>
      <c r="Q44"/>
      <c r="R44"/>
      <c r="S44"/>
      <c r="T44"/>
      <c r="U44"/>
      <c r="V44"/>
      <c r="W44"/>
      <c r="X44"/>
      <c r="Y44"/>
    </row>
    <row r="45" spans="1:25" s="6" customFormat="1" ht="12" customHeight="1">
      <c r="A45" s="424" t="s">
        <v>129</v>
      </c>
      <c r="B45" s="429" t="s">
        <v>380</v>
      </c>
      <c r="C45" s="399" t="s">
        <v>21</v>
      </c>
      <c r="D45" s="417">
        <v>0</v>
      </c>
      <c r="E45" s="417">
        <v>0</v>
      </c>
      <c r="F45" s="417">
        <v>0</v>
      </c>
      <c r="G45" s="417">
        <v>10035.838150490759</v>
      </c>
      <c r="H45" s="417">
        <v>7122.2053570469279</v>
      </c>
      <c r="I45" s="417">
        <v>0</v>
      </c>
      <c r="J45" s="417">
        <v>2562.50971241143</v>
      </c>
      <c r="K45" s="417">
        <v>351.1230810324036</v>
      </c>
      <c r="L45"/>
      <c r="M45"/>
      <c r="N45"/>
      <c r="O45"/>
      <c r="P45"/>
      <c r="Q45"/>
      <c r="R45"/>
      <c r="S45"/>
      <c r="T45"/>
      <c r="U45"/>
      <c r="V45"/>
      <c r="W45"/>
      <c r="X45"/>
      <c r="Y45"/>
    </row>
    <row r="46" spans="1:25" s="6" customFormat="1" ht="24.75" thickBot="1">
      <c r="A46" s="424" t="s">
        <v>130</v>
      </c>
      <c r="B46" s="429" t="s">
        <v>385</v>
      </c>
      <c r="C46" s="399" t="s">
        <v>63</v>
      </c>
      <c r="D46" s="401" t="s">
        <v>339</v>
      </c>
      <c r="E46" s="401" t="s">
        <v>339</v>
      </c>
      <c r="F46" s="401" t="s">
        <v>339</v>
      </c>
      <c r="G46" s="401">
        <v>301.21813276234502</v>
      </c>
      <c r="H46" s="401">
        <v>274.10524295049612</v>
      </c>
      <c r="I46" s="401" t="s">
        <v>339</v>
      </c>
      <c r="J46" s="401">
        <v>386.98270800357705</v>
      </c>
      <c r="K46" s="401">
        <v>492.96207211908325</v>
      </c>
      <c r="L46" s="385"/>
      <c r="M46"/>
      <c r="N46"/>
      <c r="O46"/>
      <c r="P46"/>
      <c r="Q46"/>
      <c r="R46"/>
      <c r="S46"/>
      <c r="T46"/>
      <c r="U46"/>
      <c r="V46"/>
      <c r="W46"/>
      <c r="X46"/>
      <c r="Y46"/>
    </row>
    <row r="47" spans="1:25" s="7" customFormat="1" ht="12" customHeight="1" thickBot="1">
      <c r="A47" s="431">
        <v>11</v>
      </c>
      <c r="B47" s="432" t="s">
        <v>169</v>
      </c>
      <c r="C47" s="433" t="s">
        <v>6</v>
      </c>
      <c r="D47" s="434">
        <v>36082.379999999997</v>
      </c>
      <c r="E47" s="434">
        <v>33017.4</v>
      </c>
      <c r="F47" s="434">
        <v>0</v>
      </c>
      <c r="G47" s="435">
        <v>36961.435000000005</v>
      </c>
      <c r="H47" s="435">
        <v>28825.27348170527</v>
      </c>
      <c r="I47" s="435">
        <v>0</v>
      </c>
      <c r="J47" s="435">
        <v>7345.9885662848164</v>
      </c>
      <c r="K47" s="435">
        <v>790.17295200991907</v>
      </c>
      <c r="L47" s="164"/>
      <c r="M47"/>
      <c r="N47"/>
      <c r="O47"/>
      <c r="P47"/>
      <c r="Q47"/>
      <c r="R47"/>
      <c r="S47"/>
      <c r="T47"/>
      <c r="U47"/>
      <c r="V47"/>
      <c r="W47"/>
      <c r="X47"/>
      <c r="Y47"/>
    </row>
    <row r="48" spans="1:25" ht="12" customHeight="1">
      <c r="A48" s="421" t="s">
        <v>80</v>
      </c>
      <c r="B48" s="426" t="s">
        <v>78</v>
      </c>
      <c r="C48" s="423" t="s">
        <v>6</v>
      </c>
      <c r="D48" s="436">
        <v>36082.379999999997</v>
      </c>
      <c r="E48" s="436">
        <v>33017.4</v>
      </c>
      <c r="F48" s="436">
        <v>0</v>
      </c>
      <c r="G48" s="437">
        <v>36961.435000000005</v>
      </c>
      <c r="H48" s="420">
        <v>28825.27348170527</v>
      </c>
      <c r="I48" s="420">
        <v>0</v>
      </c>
      <c r="J48" s="420">
        <v>7345.9885662848164</v>
      </c>
      <c r="K48" s="420">
        <v>790.17295200991907</v>
      </c>
      <c r="L48" s="164"/>
      <c r="M48"/>
      <c r="N48"/>
      <c r="O48"/>
      <c r="P48"/>
      <c r="Q48"/>
      <c r="R48"/>
      <c r="S48"/>
      <c r="T48"/>
      <c r="U48"/>
      <c r="V48"/>
      <c r="W48"/>
      <c r="X48"/>
      <c r="Y48"/>
    </row>
    <row r="49" spans="1:25" ht="12" customHeight="1">
      <c r="A49" s="421" t="s">
        <v>81</v>
      </c>
      <c r="B49" s="426" t="s">
        <v>114</v>
      </c>
      <c r="C49" s="423" t="s">
        <v>6</v>
      </c>
      <c r="D49" s="436">
        <v>0</v>
      </c>
      <c r="E49" s="436">
        <v>0</v>
      </c>
      <c r="F49" s="436">
        <v>0</v>
      </c>
      <c r="G49" s="437">
        <v>0</v>
      </c>
      <c r="H49" s="420">
        <v>0</v>
      </c>
      <c r="I49" s="420">
        <v>0</v>
      </c>
      <c r="J49" s="420">
        <v>0</v>
      </c>
      <c r="K49" s="420">
        <v>0</v>
      </c>
      <c r="L49"/>
      <c r="M49"/>
      <c r="N49"/>
      <c r="O49"/>
      <c r="P49"/>
      <c r="Q49"/>
      <c r="R49"/>
      <c r="S49"/>
      <c r="T49"/>
      <c r="U49"/>
      <c r="V49"/>
      <c r="W49"/>
      <c r="X49"/>
      <c r="Y49"/>
    </row>
    <row r="50" spans="1:25" ht="12" customHeight="1">
      <c r="A50" s="421" t="s">
        <v>132</v>
      </c>
      <c r="B50" s="427" t="s">
        <v>170</v>
      </c>
      <c r="C50" s="423" t="s">
        <v>6</v>
      </c>
      <c r="D50" s="434">
        <v>0</v>
      </c>
      <c r="E50" s="434">
        <v>0</v>
      </c>
      <c r="F50" s="434">
        <v>0</v>
      </c>
      <c r="G50" s="435">
        <v>3610.223</v>
      </c>
      <c r="H50" s="435">
        <v>2815.5201578332235</v>
      </c>
      <c r="I50" s="435">
        <v>0</v>
      </c>
      <c r="J50" s="435">
        <v>717.52238190260914</v>
      </c>
      <c r="K50" s="435">
        <v>77.18046026416738</v>
      </c>
      <c r="L50"/>
      <c r="M50"/>
      <c r="N50"/>
      <c r="O50"/>
      <c r="P50"/>
      <c r="Q50"/>
      <c r="R50"/>
      <c r="S50"/>
      <c r="T50"/>
      <c r="U50"/>
      <c r="V50"/>
      <c r="W50"/>
      <c r="X50"/>
      <c r="Y50"/>
    </row>
    <row r="51" spans="1:25" ht="12" customHeight="1">
      <c r="A51" s="418" t="s">
        <v>82</v>
      </c>
      <c r="B51" s="173" t="s">
        <v>78</v>
      </c>
      <c r="C51" s="416" t="s">
        <v>6</v>
      </c>
      <c r="D51" s="436">
        <v>0</v>
      </c>
      <c r="E51" s="436">
        <v>0</v>
      </c>
      <c r="F51" s="436">
        <v>0</v>
      </c>
      <c r="G51" s="435">
        <v>3610.223</v>
      </c>
      <c r="H51" s="420">
        <v>2815.5201578332235</v>
      </c>
      <c r="I51" s="420">
        <v>0</v>
      </c>
      <c r="J51" s="420">
        <v>717.52238190260914</v>
      </c>
      <c r="K51" s="420">
        <v>77.18046026416738</v>
      </c>
      <c r="L51" s="164"/>
      <c r="M51"/>
      <c r="N51"/>
      <c r="O51"/>
      <c r="P51"/>
      <c r="Q51"/>
      <c r="R51"/>
      <c r="S51"/>
      <c r="T51"/>
      <c r="U51"/>
      <c r="V51"/>
      <c r="W51"/>
      <c r="X51"/>
      <c r="Y51"/>
    </row>
    <row r="52" spans="1:25" ht="12" customHeight="1">
      <c r="A52" s="418" t="s">
        <v>83</v>
      </c>
      <c r="B52" s="174" t="s">
        <v>171</v>
      </c>
      <c r="C52" s="416" t="s">
        <v>6</v>
      </c>
      <c r="D52" s="436">
        <v>0</v>
      </c>
      <c r="E52" s="436">
        <v>0</v>
      </c>
      <c r="F52" s="436">
        <v>0</v>
      </c>
      <c r="G52" s="437">
        <v>0</v>
      </c>
      <c r="H52" s="420"/>
      <c r="I52" s="420"/>
      <c r="J52" s="420"/>
      <c r="K52" s="420"/>
      <c r="L52"/>
      <c r="M52"/>
      <c r="N52"/>
      <c r="O52"/>
      <c r="P52"/>
      <c r="Q52"/>
      <c r="R52"/>
      <c r="S52"/>
      <c r="T52"/>
      <c r="U52"/>
      <c r="V52"/>
      <c r="W52"/>
      <c r="X52"/>
      <c r="Y52"/>
    </row>
    <row r="53" spans="1:25" ht="12" customHeight="1">
      <c r="A53" s="418" t="s">
        <v>133</v>
      </c>
      <c r="B53" s="173" t="s">
        <v>180</v>
      </c>
      <c r="C53" s="416" t="s">
        <v>6</v>
      </c>
      <c r="D53" s="435">
        <v>0</v>
      </c>
      <c r="E53" s="435">
        <v>0</v>
      </c>
      <c r="F53" s="435">
        <v>0</v>
      </c>
      <c r="G53" s="435">
        <v>33351.212</v>
      </c>
      <c r="H53" s="435">
        <v>26009.753323872043</v>
      </c>
      <c r="I53" s="435">
        <v>0</v>
      </c>
      <c r="J53" s="435">
        <v>6628.4661843822059</v>
      </c>
      <c r="K53" s="435">
        <v>712.99249174575164</v>
      </c>
      <c r="L53" s="164"/>
      <c r="M53"/>
      <c r="N53"/>
      <c r="O53"/>
      <c r="P53"/>
      <c r="Q53"/>
      <c r="R53"/>
      <c r="S53"/>
      <c r="T53"/>
      <c r="U53"/>
      <c r="V53"/>
      <c r="W53"/>
      <c r="X53"/>
      <c r="Y53"/>
    </row>
    <row r="54" spans="1:25" ht="12" customHeight="1">
      <c r="A54" s="418" t="s">
        <v>172</v>
      </c>
      <c r="B54" s="173" t="s">
        <v>181</v>
      </c>
      <c r="C54" s="416" t="s">
        <v>6</v>
      </c>
      <c r="D54" s="438">
        <v>0</v>
      </c>
      <c r="E54" s="438">
        <v>0</v>
      </c>
      <c r="F54" s="438">
        <v>0</v>
      </c>
      <c r="G54" s="438">
        <v>33.701999999999998</v>
      </c>
      <c r="H54" s="420">
        <v>26.283323872042057</v>
      </c>
      <c r="I54" s="420">
        <v>0</v>
      </c>
      <c r="J54" s="420">
        <v>6.6981843822062332</v>
      </c>
      <c r="K54" s="420">
        <v>0.72049174575170816</v>
      </c>
      <c r="L54"/>
      <c r="M54"/>
      <c r="N54"/>
      <c r="O54"/>
      <c r="P54"/>
      <c r="Q54"/>
      <c r="R54"/>
      <c r="S54"/>
      <c r="T54"/>
      <c r="U54"/>
      <c r="V54"/>
      <c r="W54"/>
      <c r="X54"/>
      <c r="Y54"/>
    </row>
    <row r="55" spans="1:25" ht="12" customHeight="1">
      <c r="A55" s="418" t="s">
        <v>173</v>
      </c>
      <c r="B55" s="173" t="s">
        <v>84</v>
      </c>
      <c r="C55" s="416" t="s">
        <v>6</v>
      </c>
      <c r="D55" s="437"/>
      <c r="E55" s="437">
        <v>0</v>
      </c>
      <c r="F55" s="437">
        <v>0</v>
      </c>
      <c r="G55" s="437">
        <v>0</v>
      </c>
      <c r="H55" s="420">
        <v>0</v>
      </c>
      <c r="I55" s="420">
        <v>0</v>
      </c>
      <c r="J55" s="420">
        <v>0</v>
      </c>
      <c r="K55" s="420">
        <v>0</v>
      </c>
      <c r="L55"/>
      <c r="M55"/>
      <c r="N55"/>
      <c r="O55"/>
      <c r="P55"/>
      <c r="Q55"/>
      <c r="R55"/>
      <c r="S55"/>
      <c r="T55"/>
      <c r="U55"/>
      <c r="V55"/>
      <c r="W55"/>
      <c r="X55"/>
      <c r="Y55"/>
    </row>
    <row r="56" spans="1:25" ht="24">
      <c r="A56" s="418" t="s">
        <v>174</v>
      </c>
      <c r="B56" s="173" t="s">
        <v>182</v>
      </c>
      <c r="C56" s="416" t="s">
        <v>6</v>
      </c>
      <c r="D56" s="437">
        <v>0</v>
      </c>
      <c r="E56" s="437">
        <v>0</v>
      </c>
      <c r="F56" s="437">
        <v>0</v>
      </c>
      <c r="G56" s="435">
        <v>33317.51</v>
      </c>
      <c r="H56" s="430">
        <v>25983.47</v>
      </c>
      <c r="I56" s="430">
        <v>0</v>
      </c>
      <c r="J56" s="430">
        <v>6621.768</v>
      </c>
      <c r="K56" s="430">
        <v>712.27199999999993</v>
      </c>
      <c r="L56"/>
      <c r="M56"/>
      <c r="N56"/>
      <c r="O56"/>
      <c r="P56"/>
      <c r="Q56"/>
      <c r="R56"/>
      <c r="S56"/>
      <c r="T56"/>
      <c r="U56"/>
      <c r="V56"/>
      <c r="W56"/>
      <c r="X56"/>
      <c r="Y56"/>
    </row>
    <row r="57" spans="1:25" ht="12" hidden="1" customHeight="1">
      <c r="A57" s="418" t="s">
        <v>175</v>
      </c>
      <c r="B57" s="173" t="s">
        <v>0</v>
      </c>
      <c r="C57" s="416" t="s">
        <v>6</v>
      </c>
      <c r="D57" s="437">
        <v>0</v>
      </c>
      <c r="E57" s="437">
        <v>0</v>
      </c>
      <c r="F57" s="437">
        <v>0</v>
      </c>
      <c r="G57" s="437">
        <v>25983.47</v>
      </c>
      <c r="H57" s="444">
        <v>25983.47</v>
      </c>
      <c r="I57" s="445"/>
      <c r="J57" s="445"/>
      <c r="K57" s="445"/>
      <c r="L57"/>
      <c r="M57"/>
      <c r="N57"/>
      <c r="O57"/>
      <c r="P57"/>
      <c r="Q57"/>
      <c r="R57"/>
      <c r="S57"/>
      <c r="T57"/>
      <c r="U57"/>
      <c r="V57"/>
      <c r="W57"/>
      <c r="X57"/>
      <c r="Y57"/>
    </row>
    <row r="58" spans="1:25" ht="12" hidden="1" customHeight="1">
      <c r="A58" s="418" t="s">
        <v>176</v>
      </c>
      <c r="B58" s="173" t="s">
        <v>119</v>
      </c>
      <c r="C58" s="416" t="s">
        <v>6</v>
      </c>
      <c r="D58" s="437">
        <v>0</v>
      </c>
      <c r="E58" s="437">
        <v>0</v>
      </c>
      <c r="F58" s="437">
        <v>0</v>
      </c>
      <c r="G58" s="437">
        <v>0</v>
      </c>
      <c r="H58" s="445"/>
      <c r="I58" s="444">
        <v>0</v>
      </c>
      <c r="J58" s="445"/>
      <c r="K58" s="445"/>
      <c r="L58"/>
      <c r="M58"/>
      <c r="N58"/>
      <c r="O58"/>
      <c r="P58"/>
      <c r="Q58"/>
      <c r="R58"/>
      <c r="S58"/>
      <c r="T58"/>
      <c r="U58"/>
      <c r="V58"/>
      <c r="W58"/>
      <c r="X58"/>
      <c r="Y58"/>
    </row>
    <row r="59" spans="1:25" ht="12" hidden="1" customHeight="1">
      <c r="A59" s="418" t="s">
        <v>177</v>
      </c>
      <c r="B59" s="173" t="s">
        <v>377</v>
      </c>
      <c r="C59" s="416" t="s">
        <v>6</v>
      </c>
      <c r="D59" s="437">
        <v>0</v>
      </c>
      <c r="E59" s="437">
        <v>0</v>
      </c>
      <c r="F59" s="437">
        <v>0</v>
      </c>
      <c r="G59" s="437">
        <v>6621.768</v>
      </c>
      <c r="H59" s="445"/>
      <c r="I59" s="445"/>
      <c r="J59" s="444">
        <v>6621.768</v>
      </c>
      <c r="K59" s="445"/>
      <c r="L59"/>
      <c r="M59"/>
      <c r="N59"/>
      <c r="O59"/>
      <c r="P59"/>
      <c r="Q59"/>
      <c r="R59"/>
      <c r="S59"/>
      <c r="T59"/>
      <c r="U59"/>
      <c r="V59"/>
      <c r="W59"/>
      <c r="X59"/>
      <c r="Y59"/>
    </row>
    <row r="60" spans="1:25" ht="12" hidden="1" customHeight="1">
      <c r="A60" s="418" t="s">
        <v>178</v>
      </c>
      <c r="B60" s="173" t="s">
        <v>93</v>
      </c>
      <c r="C60" s="416" t="s">
        <v>6</v>
      </c>
      <c r="D60" s="437">
        <v>0</v>
      </c>
      <c r="E60" s="437">
        <v>0</v>
      </c>
      <c r="F60" s="437">
        <v>0</v>
      </c>
      <c r="G60" s="437">
        <v>712.27199999999993</v>
      </c>
      <c r="H60" s="445"/>
      <c r="I60" s="445"/>
      <c r="J60" s="445"/>
      <c r="K60" s="444">
        <v>712.27199999999993</v>
      </c>
      <c r="L60"/>
      <c r="M60"/>
      <c r="N60"/>
      <c r="O60"/>
      <c r="P60"/>
      <c r="Q60"/>
      <c r="R60"/>
      <c r="S60"/>
      <c r="T60"/>
      <c r="U60"/>
      <c r="V60"/>
      <c r="W60"/>
      <c r="X60"/>
      <c r="Y60"/>
    </row>
    <row r="61" spans="1:25" ht="24">
      <c r="A61" s="421" t="s">
        <v>134</v>
      </c>
      <c r="B61" s="439" t="s">
        <v>87</v>
      </c>
      <c r="C61" s="423" t="s">
        <v>6</v>
      </c>
      <c r="D61" s="440" t="s">
        <v>339</v>
      </c>
      <c r="E61" s="440" t="s">
        <v>339</v>
      </c>
      <c r="F61" s="440" t="s">
        <v>339</v>
      </c>
      <c r="G61" s="440" t="s">
        <v>339</v>
      </c>
      <c r="H61" s="440" t="s">
        <v>339</v>
      </c>
      <c r="I61" s="440" t="s">
        <v>339</v>
      </c>
      <c r="J61" s="440" t="s">
        <v>339</v>
      </c>
      <c r="K61" s="440" t="s">
        <v>339</v>
      </c>
      <c r="L61"/>
      <c r="M61"/>
      <c r="N61"/>
      <c r="O61"/>
      <c r="P61"/>
      <c r="Q61"/>
      <c r="R61"/>
      <c r="S61"/>
      <c r="T61"/>
      <c r="U61"/>
      <c r="V61"/>
      <c r="W61"/>
      <c r="X61"/>
      <c r="Y61"/>
    </row>
    <row r="62" spans="1:25" ht="24">
      <c r="A62" s="421" t="s">
        <v>135</v>
      </c>
      <c r="B62" s="426" t="s">
        <v>179</v>
      </c>
      <c r="C62" s="423" t="s">
        <v>63</v>
      </c>
      <c r="D62" s="440" t="s">
        <v>339</v>
      </c>
      <c r="E62" s="440" t="s">
        <v>339</v>
      </c>
      <c r="F62" s="440" t="s">
        <v>339</v>
      </c>
      <c r="G62" s="440" t="s">
        <v>339</v>
      </c>
      <c r="H62" s="440" t="s">
        <v>339</v>
      </c>
      <c r="I62" s="440" t="s">
        <v>339</v>
      </c>
      <c r="J62" s="440" t="s">
        <v>339</v>
      </c>
      <c r="K62" s="440" t="s">
        <v>339</v>
      </c>
      <c r="L62"/>
      <c r="M62"/>
      <c r="N62"/>
      <c r="O62"/>
      <c r="P62"/>
      <c r="Q62"/>
      <c r="R62"/>
      <c r="S62"/>
      <c r="T62"/>
      <c r="U62"/>
      <c r="V62"/>
      <c r="W62"/>
      <c r="X62"/>
      <c r="Y62"/>
    </row>
    <row r="63" spans="1:25">
      <c r="A63" s="79"/>
      <c r="B63" s="80"/>
      <c r="C63" s="46"/>
      <c r="D63" s="47"/>
      <c r="E63" s="47"/>
      <c r="F63" s="47"/>
      <c r="G63" s="47"/>
      <c r="H63"/>
      <c r="I63"/>
      <c r="J63"/>
      <c r="K63"/>
      <c r="L63"/>
      <c r="M63"/>
      <c r="N63"/>
      <c r="O63"/>
      <c r="P63"/>
      <c r="Q63"/>
      <c r="R63"/>
      <c r="S63"/>
      <c r="T63"/>
      <c r="U63"/>
      <c r="V63"/>
      <c r="W63"/>
      <c r="X63"/>
      <c r="Y63"/>
    </row>
    <row r="64" spans="1:25">
      <c r="A64" s="127"/>
      <c r="B64" s="17"/>
      <c r="C64" s="8"/>
      <c r="D64" s="8"/>
      <c r="E64" s="8"/>
      <c r="F64" s="8"/>
      <c r="G64" s="8"/>
      <c r="H64"/>
      <c r="I64"/>
      <c r="J64"/>
      <c r="K64"/>
      <c r="L64"/>
      <c r="M64"/>
      <c r="N64"/>
      <c r="O64"/>
      <c r="P64"/>
      <c r="Q64"/>
      <c r="R64"/>
      <c r="S64"/>
      <c r="T64"/>
      <c r="U64"/>
      <c r="V64"/>
      <c r="W64"/>
      <c r="X64"/>
      <c r="Y64"/>
    </row>
    <row r="65" spans="2:25" ht="15.75">
      <c r="B65" s="139" t="s">
        <v>634</v>
      </c>
      <c r="H65" s="463" t="s">
        <v>635</v>
      </c>
      <c r="I65"/>
      <c r="J65" s="589" t="s">
        <v>636</v>
      </c>
      <c r="K65"/>
      <c r="L65"/>
      <c r="M65"/>
      <c r="N65"/>
      <c r="O65"/>
      <c r="P65"/>
      <c r="Q65"/>
      <c r="R65"/>
      <c r="S65"/>
      <c r="T65"/>
      <c r="U65"/>
      <c r="V65"/>
      <c r="W65"/>
      <c r="X65"/>
      <c r="Y65"/>
    </row>
    <row r="66" spans="2:25" ht="17.25" customHeight="1">
      <c r="B66" s="460" t="s">
        <v>163</v>
      </c>
      <c r="C66" s="484"/>
      <c r="D66" s="485"/>
      <c r="E66" s="24"/>
      <c r="F66" s="142"/>
      <c r="G66" s="141"/>
      <c r="H66" s="464" t="s">
        <v>143</v>
      </c>
      <c r="I66"/>
      <c r="J66" s="465" t="s">
        <v>162</v>
      </c>
      <c r="K66"/>
      <c r="L66"/>
      <c r="M66"/>
      <c r="N66"/>
      <c r="O66"/>
      <c r="P66"/>
      <c r="Q66"/>
      <c r="R66"/>
      <c r="S66"/>
      <c r="T66"/>
      <c r="U66"/>
      <c r="V66"/>
      <c r="W66"/>
      <c r="X66"/>
      <c r="Y66"/>
    </row>
    <row r="67" spans="2:25" ht="25.5" customHeight="1">
      <c r="B67" s="25"/>
      <c r="C67" s="487"/>
      <c r="D67" s="488"/>
      <c r="E67" s="25"/>
      <c r="F67" s="487"/>
      <c r="G67" s="487"/>
      <c r="H67"/>
      <c r="I67"/>
      <c r="J67"/>
      <c r="K67"/>
      <c r="L67"/>
      <c r="M67"/>
      <c r="N67"/>
      <c r="O67"/>
      <c r="P67"/>
      <c r="Q67"/>
      <c r="R67"/>
      <c r="S67"/>
      <c r="T67"/>
      <c r="U67"/>
      <c r="V67"/>
      <c r="W67"/>
      <c r="X67"/>
      <c r="Y67"/>
    </row>
    <row r="68" spans="2:25">
      <c r="H68"/>
      <c r="I68"/>
      <c r="J68"/>
      <c r="K68"/>
      <c r="L68"/>
      <c r="M68"/>
      <c r="N68"/>
      <c r="O68"/>
      <c r="P68"/>
      <c r="Q68"/>
      <c r="R68"/>
      <c r="S68"/>
      <c r="T68"/>
      <c r="U68"/>
      <c r="V68"/>
      <c r="W68"/>
      <c r="X68"/>
      <c r="Y68"/>
    </row>
    <row r="69" spans="2:25">
      <c r="H69"/>
      <c r="I69"/>
      <c r="J69"/>
      <c r="K69"/>
      <c r="L69"/>
      <c r="M69"/>
      <c r="N69"/>
      <c r="O69"/>
      <c r="P69"/>
      <c r="Q69"/>
      <c r="R69"/>
      <c r="S69"/>
      <c r="T69"/>
      <c r="U69"/>
      <c r="V69"/>
      <c r="W69"/>
      <c r="X69"/>
      <c r="Y69"/>
    </row>
    <row r="70" spans="2:25">
      <c r="H70"/>
      <c r="I70"/>
      <c r="J70"/>
      <c r="K70"/>
      <c r="L70"/>
      <c r="M70"/>
      <c r="N70"/>
      <c r="O70"/>
      <c r="P70"/>
      <c r="Q70"/>
      <c r="R70"/>
      <c r="S70"/>
      <c r="T70"/>
      <c r="U70"/>
      <c r="V70"/>
      <c r="W70"/>
      <c r="X70"/>
      <c r="Y70"/>
    </row>
    <row r="71" spans="2:25">
      <c r="H71"/>
      <c r="I71"/>
      <c r="J71"/>
      <c r="K71"/>
      <c r="L71"/>
      <c r="M71"/>
      <c r="N71"/>
      <c r="O71"/>
      <c r="P71"/>
      <c r="Q71"/>
      <c r="R71"/>
      <c r="S71"/>
      <c r="T71"/>
      <c r="U71"/>
      <c r="V71"/>
      <c r="W71"/>
      <c r="X71"/>
      <c r="Y71"/>
    </row>
    <row r="72" spans="2:25">
      <c r="H72"/>
      <c r="I72"/>
      <c r="J72"/>
      <c r="K72"/>
      <c r="L72"/>
      <c r="M72"/>
      <c r="N72"/>
      <c r="O72"/>
      <c r="P72"/>
      <c r="Q72"/>
      <c r="R72"/>
      <c r="S72"/>
      <c r="T72"/>
      <c r="U72"/>
      <c r="V72"/>
      <c r="W72"/>
      <c r="X72"/>
      <c r="Y72"/>
    </row>
  </sheetData>
  <mergeCells count="16">
    <mergeCell ref="H7:K8"/>
    <mergeCell ref="C67:D67"/>
    <mergeCell ref="A7:A9"/>
    <mergeCell ref="B7:B9"/>
    <mergeCell ref="C7:C9"/>
    <mergeCell ref="D7:G7"/>
    <mergeCell ref="D8:D9"/>
    <mergeCell ref="E8:E9"/>
    <mergeCell ref="F8:F9"/>
    <mergeCell ref="G8:G9"/>
    <mergeCell ref="F67:G67"/>
    <mergeCell ref="F1:G1"/>
    <mergeCell ref="B2:F2"/>
    <mergeCell ref="B3:F3"/>
    <mergeCell ref="A6:G6"/>
    <mergeCell ref="C66:D66"/>
  </mergeCells>
  <conditionalFormatting sqref="B1">
    <cfRule type="containsText" dxfId="3" priority="1" operator="containsText" text="Для корек">
      <formula>NOT(ISERROR(SEARCH("Для корек",B1)))</formula>
    </cfRule>
  </conditionalFormatting>
  <pageMargins left="0.47244094488188981" right="0.27559055118110237" top="0.27559055118110237" bottom="0.23622047244094491" header="0.31496062992125984" footer="0.31496062992125984"/>
  <pageSetup paperSize="9" scale="77" fitToHeight="0" orientation="portrait" r:id="rId1"/>
</worksheet>
</file>

<file path=xl/worksheets/sheet4.xml><?xml version="1.0" encoding="utf-8"?>
<worksheet xmlns="http://schemas.openxmlformats.org/spreadsheetml/2006/main" xmlns:r="http://schemas.openxmlformats.org/officeDocument/2006/relationships">
  <sheetPr>
    <tabColor rgb="FF92D050"/>
    <pageSetUpPr fitToPage="1"/>
  </sheetPr>
  <dimension ref="A1:X52"/>
  <sheetViews>
    <sheetView tabSelected="1" zoomScaleNormal="100" zoomScaleSheetLayoutView="70" workbookViewId="0">
      <pane xSplit="3" ySplit="10" topLeftCell="D38" activePane="bottomRight" state="frozen"/>
      <selection activeCell="C32" sqref="C32"/>
      <selection pane="topRight" activeCell="C32" sqref="C32"/>
      <selection pane="bottomLeft" activeCell="C32" sqref="C32"/>
      <selection pane="bottomRight" activeCell="D5" sqref="D5"/>
    </sheetView>
  </sheetViews>
  <sheetFormatPr defaultColWidth="9.140625" defaultRowHeight="15"/>
  <cols>
    <col min="1" max="1" width="5.42578125" style="2" customWidth="1"/>
    <col min="2" max="2" width="51.28515625" style="2" customWidth="1"/>
    <col min="3" max="3" width="7.5703125" style="2" customWidth="1"/>
    <col min="4" max="7" width="10.14062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69"/>
      <c r="B1" s="64"/>
      <c r="C1" s="70"/>
      <c r="E1" s="134"/>
      <c r="F1" s="134"/>
      <c r="G1" s="592" t="s">
        <v>368</v>
      </c>
      <c r="H1"/>
      <c r="I1"/>
      <c r="J1"/>
      <c r="K1"/>
      <c r="L1"/>
      <c r="M1"/>
      <c r="N1"/>
      <c r="O1"/>
      <c r="P1"/>
      <c r="Q1"/>
      <c r="R1"/>
      <c r="S1"/>
      <c r="T1"/>
      <c r="U1"/>
      <c r="V1"/>
      <c r="W1"/>
      <c r="X1"/>
    </row>
    <row r="2" spans="1:24" ht="15.75" customHeight="1">
      <c r="A2" s="121"/>
      <c r="B2" s="503" t="s">
        <v>365</v>
      </c>
      <c r="C2" s="503"/>
      <c r="D2" s="503"/>
      <c r="E2" s="503"/>
      <c r="F2" s="503"/>
      <c r="G2" s="122"/>
      <c r="H2"/>
      <c r="I2"/>
      <c r="J2"/>
      <c r="K2"/>
      <c r="L2"/>
      <c r="M2"/>
      <c r="N2"/>
      <c r="O2"/>
      <c r="P2"/>
      <c r="Q2"/>
      <c r="R2"/>
      <c r="S2"/>
      <c r="T2"/>
      <c r="U2"/>
      <c r="V2"/>
      <c r="W2"/>
      <c r="X2"/>
    </row>
    <row r="3" spans="1:24" ht="15" customHeight="1">
      <c r="A3" s="121"/>
      <c r="B3" s="481" t="s">
        <v>184</v>
      </c>
      <c r="C3" s="481"/>
      <c r="D3" s="481"/>
      <c r="E3" s="481"/>
      <c r="F3" s="481"/>
      <c r="G3" s="123"/>
      <c r="H3"/>
      <c r="I3"/>
      <c r="J3"/>
      <c r="K3"/>
      <c r="L3"/>
      <c r="M3"/>
      <c r="N3"/>
      <c r="O3"/>
      <c r="P3"/>
      <c r="Q3"/>
      <c r="R3"/>
      <c r="S3"/>
      <c r="T3"/>
      <c r="U3"/>
      <c r="V3"/>
      <c r="W3"/>
      <c r="X3"/>
    </row>
    <row r="4" spans="1:24" ht="15" customHeight="1">
      <c r="A4" s="590" t="s">
        <v>624</v>
      </c>
      <c r="B4" s="132"/>
      <c r="C4" s="132"/>
      <c r="D4" s="132"/>
      <c r="E4" s="132"/>
      <c r="F4" s="132"/>
      <c r="G4" s="132"/>
      <c r="H4"/>
      <c r="I4"/>
      <c r="J4"/>
      <c r="K4"/>
      <c r="L4"/>
      <c r="M4"/>
      <c r="N4"/>
      <c r="O4"/>
      <c r="P4"/>
      <c r="Q4"/>
      <c r="R4"/>
      <c r="S4"/>
      <c r="T4"/>
      <c r="U4"/>
      <c r="V4"/>
      <c r="W4"/>
      <c r="X4"/>
    </row>
    <row r="5" spans="1:24">
      <c r="A5" s="132" t="s">
        <v>631</v>
      </c>
      <c r="B5" s="135"/>
      <c r="C5" s="135"/>
      <c r="D5" s="135"/>
      <c r="E5" s="135"/>
      <c r="F5" s="135"/>
      <c r="G5" s="123"/>
      <c r="H5"/>
      <c r="I5"/>
      <c r="J5"/>
      <c r="K5"/>
      <c r="L5"/>
      <c r="M5"/>
      <c r="N5"/>
      <c r="O5"/>
      <c r="P5"/>
      <c r="Q5"/>
      <c r="R5"/>
      <c r="S5"/>
      <c r="T5"/>
      <c r="U5"/>
      <c r="V5"/>
      <c r="W5"/>
      <c r="X5"/>
    </row>
    <row r="6" spans="1:24">
      <c r="A6" s="501" t="s">
        <v>145</v>
      </c>
      <c r="B6" s="502"/>
      <c r="C6" s="502"/>
      <c r="D6" s="502"/>
      <c r="E6" s="502"/>
      <c r="F6" s="502"/>
      <c r="G6" s="502"/>
      <c r="H6"/>
      <c r="I6"/>
      <c r="J6"/>
      <c r="K6"/>
      <c r="L6"/>
      <c r="M6"/>
      <c r="N6"/>
      <c r="O6"/>
      <c r="P6"/>
      <c r="Q6"/>
      <c r="R6"/>
      <c r="S6"/>
      <c r="T6"/>
      <c r="U6"/>
      <c r="V6"/>
      <c r="W6"/>
      <c r="X6"/>
    </row>
    <row r="7" spans="1:24" ht="24.75" customHeight="1">
      <c r="A7" s="498" t="s">
        <v>4</v>
      </c>
      <c r="B7" s="499" t="s">
        <v>5</v>
      </c>
      <c r="C7" s="500" t="s">
        <v>17</v>
      </c>
      <c r="D7" s="474" t="s">
        <v>67</v>
      </c>
      <c r="E7" s="474"/>
      <c r="F7" s="474"/>
      <c r="G7" s="474"/>
      <c r="H7"/>
      <c r="I7"/>
      <c r="J7"/>
      <c r="K7"/>
      <c r="L7"/>
      <c r="M7"/>
      <c r="N7"/>
      <c r="O7"/>
      <c r="P7"/>
      <c r="Q7"/>
      <c r="R7"/>
      <c r="S7"/>
      <c r="T7"/>
      <c r="U7"/>
      <c r="V7"/>
      <c r="W7"/>
      <c r="X7"/>
    </row>
    <row r="8" spans="1:24" ht="45">
      <c r="A8" s="498"/>
      <c r="B8" s="499"/>
      <c r="C8" s="500"/>
      <c r="D8" s="11" t="s">
        <v>185</v>
      </c>
      <c r="E8" s="11" t="s">
        <v>147</v>
      </c>
      <c r="F8" s="11" t="s">
        <v>148</v>
      </c>
      <c r="G8" s="11" t="s">
        <v>140</v>
      </c>
      <c r="H8"/>
      <c r="I8"/>
      <c r="J8"/>
      <c r="K8"/>
      <c r="L8"/>
      <c r="M8"/>
      <c r="N8"/>
      <c r="O8"/>
      <c r="P8"/>
      <c r="Q8"/>
      <c r="R8"/>
      <c r="S8"/>
      <c r="T8"/>
      <c r="U8"/>
      <c r="V8"/>
      <c r="W8"/>
      <c r="X8"/>
    </row>
    <row r="9" spans="1:24">
      <c r="A9" s="115"/>
      <c r="B9" s="116"/>
      <c r="C9" s="117"/>
      <c r="D9" s="16">
        <v>2019</v>
      </c>
      <c r="E9" s="16">
        <v>2020</v>
      </c>
      <c r="F9" s="16" t="s">
        <v>623</v>
      </c>
      <c r="G9" s="16" t="s">
        <v>632</v>
      </c>
      <c r="H9"/>
      <c r="I9"/>
      <c r="J9"/>
      <c r="K9"/>
      <c r="L9"/>
      <c r="M9"/>
      <c r="N9"/>
      <c r="O9"/>
      <c r="P9"/>
      <c r="Q9"/>
      <c r="R9"/>
      <c r="S9"/>
      <c r="T9"/>
      <c r="U9"/>
      <c r="V9"/>
      <c r="W9"/>
      <c r="X9"/>
    </row>
    <row r="10" spans="1:24">
      <c r="A10" s="18">
        <v>1</v>
      </c>
      <c r="B10" s="18">
        <v>2</v>
      </c>
      <c r="C10" s="18">
        <v>3</v>
      </c>
      <c r="D10" s="18">
        <v>4</v>
      </c>
      <c r="E10" s="18">
        <v>5</v>
      </c>
      <c r="F10" s="18">
        <v>6</v>
      </c>
      <c r="G10" s="18">
        <v>7</v>
      </c>
      <c r="H10"/>
      <c r="I10"/>
      <c r="J10"/>
      <c r="K10"/>
      <c r="L10"/>
      <c r="M10"/>
      <c r="N10"/>
      <c r="O10"/>
      <c r="P10"/>
      <c r="Q10"/>
      <c r="R10"/>
      <c r="S10"/>
      <c r="T10"/>
      <c r="U10"/>
      <c r="V10"/>
      <c r="W10"/>
      <c r="X10"/>
    </row>
    <row r="11" spans="1:24" s="3" customFormat="1">
      <c r="A11" s="21">
        <v>1</v>
      </c>
      <c r="B11" s="22" t="s">
        <v>149</v>
      </c>
      <c r="C11" s="399" t="s">
        <v>21</v>
      </c>
      <c r="D11" s="417">
        <v>0</v>
      </c>
      <c r="E11" s="417">
        <v>0</v>
      </c>
      <c r="F11" s="417">
        <v>0</v>
      </c>
      <c r="G11" s="417">
        <v>593.01677082992137</v>
      </c>
      <c r="H11"/>
      <c r="I11"/>
      <c r="J11"/>
      <c r="K11"/>
      <c r="L11"/>
      <c r="M11"/>
      <c r="N11"/>
      <c r="O11"/>
      <c r="P11"/>
      <c r="Q11"/>
      <c r="R11"/>
      <c r="S11"/>
      <c r="T11"/>
      <c r="U11"/>
      <c r="V11"/>
      <c r="W11"/>
      <c r="X11"/>
    </row>
    <row r="12" spans="1:24">
      <c r="A12" s="19" t="s">
        <v>7</v>
      </c>
      <c r="B12" s="20" t="s">
        <v>88</v>
      </c>
      <c r="C12" s="423" t="s">
        <v>21</v>
      </c>
      <c r="D12" s="419">
        <v>0</v>
      </c>
      <c r="E12" s="419">
        <v>0</v>
      </c>
      <c r="F12" s="420">
        <v>0</v>
      </c>
      <c r="G12" s="419">
        <v>7.7310730777917236</v>
      </c>
      <c r="H12"/>
      <c r="I12"/>
      <c r="J12"/>
      <c r="K12"/>
      <c r="L12"/>
      <c r="M12"/>
      <c r="N12"/>
      <c r="O12"/>
      <c r="P12"/>
      <c r="Q12"/>
      <c r="R12"/>
      <c r="S12"/>
      <c r="T12"/>
      <c r="U12"/>
      <c r="V12"/>
      <c r="W12"/>
      <c r="X12"/>
    </row>
    <row r="13" spans="1:24">
      <c r="A13" s="19" t="s">
        <v>8</v>
      </c>
      <c r="B13" s="20" t="s">
        <v>31</v>
      </c>
      <c r="C13" s="423" t="s">
        <v>21</v>
      </c>
      <c r="D13" s="419">
        <v>0</v>
      </c>
      <c r="E13" s="419">
        <v>0</v>
      </c>
      <c r="F13" s="420">
        <v>0</v>
      </c>
      <c r="G13" s="419">
        <v>0</v>
      </c>
      <c r="H13"/>
      <c r="I13"/>
      <c r="J13"/>
      <c r="K13"/>
      <c r="L13"/>
      <c r="M13"/>
      <c r="N13"/>
      <c r="O13"/>
      <c r="P13"/>
      <c r="Q13"/>
      <c r="R13"/>
      <c r="S13"/>
      <c r="T13"/>
      <c r="U13"/>
      <c r="V13"/>
      <c r="W13"/>
      <c r="X13"/>
    </row>
    <row r="14" spans="1:24">
      <c r="A14" s="19" t="s">
        <v>32</v>
      </c>
      <c r="B14" s="20" t="s">
        <v>151</v>
      </c>
      <c r="C14" s="423" t="s">
        <v>21</v>
      </c>
      <c r="D14" s="419">
        <v>0</v>
      </c>
      <c r="E14" s="419">
        <v>0</v>
      </c>
      <c r="F14" s="419">
        <v>0</v>
      </c>
      <c r="G14" s="419">
        <v>528.68675999999994</v>
      </c>
      <c r="H14"/>
      <c r="I14"/>
      <c r="J14"/>
      <c r="K14"/>
      <c r="L14"/>
      <c r="M14"/>
      <c r="N14"/>
      <c r="O14"/>
      <c r="P14"/>
      <c r="Q14"/>
      <c r="R14"/>
      <c r="S14"/>
      <c r="T14"/>
      <c r="U14"/>
      <c r="V14"/>
      <c r="W14"/>
      <c r="X14"/>
    </row>
    <row r="15" spans="1:24">
      <c r="A15" s="19" t="s">
        <v>33</v>
      </c>
      <c r="B15" s="20" t="s">
        <v>34</v>
      </c>
      <c r="C15" s="423" t="s">
        <v>21</v>
      </c>
      <c r="D15" s="419">
        <v>0</v>
      </c>
      <c r="E15" s="419">
        <v>0</v>
      </c>
      <c r="F15" s="420">
        <v>0</v>
      </c>
      <c r="G15" s="419">
        <v>0</v>
      </c>
      <c r="H15"/>
      <c r="I15"/>
      <c r="J15"/>
      <c r="K15"/>
      <c r="L15"/>
      <c r="M15"/>
      <c r="N15"/>
      <c r="O15"/>
      <c r="P15"/>
      <c r="Q15"/>
      <c r="R15"/>
      <c r="S15"/>
      <c r="T15"/>
      <c r="U15"/>
      <c r="V15"/>
      <c r="W15"/>
      <c r="X15"/>
    </row>
    <row r="16" spans="1:24">
      <c r="A16" s="19" t="s">
        <v>35</v>
      </c>
      <c r="B16" s="20" t="s">
        <v>89</v>
      </c>
      <c r="C16" s="423" t="s">
        <v>21</v>
      </c>
      <c r="D16" s="419">
        <v>0</v>
      </c>
      <c r="E16" s="419">
        <v>0</v>
      </c>
      <c r="F16" s="420">
        <v>0</v>
      </c>
      <c r="G16" s="419">
        <v>528.68675999999994</v>
      </c>
      <c r="H16"/>
      <c r="I16"/>
      <c r="J16"/>
      <c r="K16"/>
      <c r="L16"/>
      <c r="M16"/>
      <c r="N16"/>
      <c r="O16"/>
      <c r="P16"/>
      <c r="Q16"/>
      <c r="R16"/>
      <c r="S16"/>
      <c r="T16"/>
      <c r="U16"/>
      <c r="V16"/>
      <c r="W16"/>
      <c r="X16"/>
    </row>
    <row r="17" spans="1:24">
      <c r="A17" s="19" t="s">
        <v>37</v>
      </c>
      <c r="B17" s="20" t="s">
        <v>38</v>
      </c>
      <c r="C17" s="423" t="s">
        <v>21</v>
      </c>
      <c r="D17" s="419">
        <v>0</v>
      </c>
      <c r="E17" s="419">
        <v>0</v>
      </c>
      <c r="F17" s="420">
        <v>0</v>
      </c>
      <c r="G17" s="419">
        <v>0</v>
      </c>
      <c r="H17"/>
      <c r="I17"/>
      <c r="J17"/>
      <c r="K17"/>
      <c r="L17"/>
      <c r="M17"/>
      <c r="N17"/>
      <c r="O17"/>
      <c r="P17"/>
      <c r="Q17"/>
      <c r="R17"/>
      <c r="S17"/>
      <c r="T17"/>
      <c r="U17"/>
      <c r="V17"/>
      <c r="W17"/>
      <c r="X17"/>
    </row>
    <row r="18" spans="1:24">
      <c r="A18" s="19" t="s">
        <v>39</v>
      </c>
      <c r="B18" s="20" t="s">
        <v>186</v>
      </c>
      <c r="C18" s="423" t="s">
        <v>21</v>
      </c>
      <c r="D18" s="419">
        <v>0</v>
      </c>
      <c r="E18" s="419">
        <v>0</v>
      </c>
      <c r="F18" s="419">
        <v>0</v>
      </c>
      <c r="G18" s="419">
        <v>56.598937752129672</v>
      </c>
      <c r="H18"/>
      <c r="I18"/>
      <c r="J18"/>
      <c r="K18"/>
      <c r="L18"/>
      <c r="M18"/>
      <c r="N18"/>
      <c r="O18"/>
      <c r="P18"/>
      <c r="Q18"/>
      <c r="R18"/>
      <c r="S18"/>
      <c r="T18"/>
      <c r="U18"/>
      <c r="V18"/>
      <c r="W18"/>
      <c r="X18"/>
    </row>
    <row r="19" spans="1:24">
      <c r="A19" s="19" t="s">
        <v>40</v>
      </c>
      <c r="B19" s="20" t="s">
        <v>41</v>
      </c>
      <c r="C19" s="423" t="s">
        <v>21</v>
      </c>
      <c r="D19" s="419">
        <v>0</v>
      </c>
      <c r="E19" s="419">
        <v>0</v>
      </c>
      <c r="F19" s="420">
        <v>0</v>
      </c>
      <c r="G19" s="419">
        <v>38.714220673065512</v>
      </c>
      <c r="H19"/>
      <c r="I19"/>
      <c r="J19"/>
      <c r="K19"/>
      <c r="L19"/>
      <c r="M19"/>
      <c r="N19"/>
      <c r="O19"/>
      <c r="P19"/>
      <c r="Q19"/>
      <c r="R19"/>
      <c r="S19"/>
      <c r="T19"/>
      <c r="U19"/>
      <c r="V19"/>
      <c r="W19"/>
      <c r="X19"/>
    </row>
    <row r="20" spans="1:24">
      <c r="A20" s="19" t="s">
        <v>42</v>
      </c>
      <c r="B20" s="20" t="s">
        <v>43</v>
      </c>
      <c r="C20" s="423" t="s">
        <v>21</v>
      </c>
      <c r="D20" s="419">
        <v>0</v>
      </c>
      <c r="E20" s="419">
        <v>0</v>
      </c>
      <c r="F20" s="420">
        <v>0</v>
      </c>
      <c r="G20" s="419">
        <v>8.0729763494383775</v>
      </c>
      <c r="H20"/>
      <c r="I20"/>
      <c r="J20"/>
      <c r="K20"/>
      <c r="L20"/>
      <c r="M20"/>
      <c r="N20"/>
      <c r="O20"/>
      <c r="P20"/>
      <c r="Q20"/>
      <c r="R20"/>
      <c r="S20"/>
      <c r="T20"/>
      <c r="U20"/>
      <c r="V20"/>
      <c r="W20"/>
      <c r="X20"/>
    </row>
    <row r="21" spans="1:24">
      <c r="A21" s="19" t="s">
        <v>44</v>
      </c>
      <c r="B21" s="20" t="s">
        <v>45</v>
      </c>
      <c r="C21" s="423" t="s">
        <v>21</v>
      </c>
      <c r="D21" s="419">
        <v>0</v>
      </c>
      <c r="E21" s="419">
        <v>0</v>
      </c>
      <c r="F21" s="420">
        <v>0</v>
      </c>
      <c r="G21" s="419">
        <v>9.8117407296257824</v>
      </c>
      <c r="H21"/>
      <c r="I21"/>
      <c r="J21"/>
      <c r="K21"/>
      <c r="L21"/>
      <c r="M21"/>
      <c r="N21"/>
      <c r="O21"/>
      <c r="P21"/>
      <c r="Q21"/>
      <c r="R21"/>
      <c r="S21"/>
      <c r="T21"/>
      <c r="U21"/>
      <c r="V21"/>
      <c r="W21"/>
      <c r="X21"/>
    </row>
    <row r="22" spans="1:24" s="3" customFormat="1">
      <c r="A22" s="21">
        <v>2</v>
      </c>
      <c r="B22" s="22" t="s">
        <v>153</v>
      </c>
      <c r="C22" s="399" t="s">
        <v>21</v>
      </c>
      <c r="D22" s="417">
        <v>0</v>
      </c>
      <c r="E22" s="417">
        <v>0</v>
      </c>
      <c r="F22" s="417">
        <v>0</v>
      </c>
      <c r="G22" s="417">
        <v>39.598038386077057</v>
      </c>
      <c r="H22"/>
      <c r="I22"/>
      <c r="J22"/>
      <c r="K22"/>
      <c r="L22"/>
      <c r="M22"/>
      <c r="N22"/>
      <c r="O22"/>
      <c r="P22"/>
      <c r="Q22"/>
      <c r="R22"/>
      <c r="S22"/>
      <c r="T22"/>
      <c r="U22"/>
      <c r="V22"/>
      <c r="W22"/>
      <c r="X22"/>
    </row>
    <row r="23" spans="1:24">
      <c r="A23" s="19" t="s">
        <v>9</v>
      </c>
      <c r="B23" s="20" t="s">
        <v>41</v>
      </c>
      <c r="C23" s="423" t="s">
        <v>21</v>
      </c>
      <c r="D23" s="419">
        <v>0</v>
      </c>
      <c r="E23" s="419">
        <v>0</v>
      </c>
      <c r="F23" s="420">
        <v>0</v>
      </c>
      <c r="G23" s="419">
        <v>28.314590148760804</v>
      </c>
      <c r="H23"/>
      <c r="I23"/>
      <c r="J23"/>
      <c r="K23"/>
      <c r="L23"/>
      <c r="M23"/>
      <c r="N23"/>
      <c r="O23"/>
      <c r="P23"/>
      <c r="Q23"/>
      <c r="R23"/>
      <c r="S23"/>
      <c r="T23"/>
      <c r="U23"/>
      <c r="V23"/>
      <c r="W23"/>
      <c r="X23"/>
    </row>
    <row r="24" spans="1:24">
      <c r="A24" s="19" t="s">
        <v>10</v>
      </c>
      <c r="B24" s="20" t="s">
        <v>46</v>
      </c>
      <c r="C24" s="423" t="s">
        <v>21</v>
      </c>
      <c r="D24" s="419">
        <v>0</v>
      </c>
      <c r="E24" s="419">
        <v>0</v>
      </c>
      <c r="F24" s="420">
        <v>0</v>
      </c>
      <c r="G24" s="419">
        <v>6.2292098327273768</v>
      </c>
      <c r="H24"/>
      <c r="I24"/>
      <c r="J24"/>
      <c r="K24"/>
      <c r="L24"/>
      <c r="M24"/>
      <c r="N24"/>
      <c r="O24"/>
      <c r="P24"/>
      <c r="Q24"/>
      <c r="R24"/>
      <c r="S24"/>
      <c r="T24"/>
      <c r="U24"/>
      <c r="V24"/>
      <c r="W24"/>
      <c r="X24"/>
    </row>
    <row r="25" spans="1:24">
      <c r="A25" s="19" t="s">
        <v>47</v>
      </c>
      <c r="B25" s="20" t="s">
        <v>45</v>
      </c>
      <c r="C25" s="423" t="s">
        <v>21</v>
      </c>
      <c r="D25" s="419">
        <v>0</v>
      </c>
      <c r="E25" s="419">
        <v>0</v>
      </c>
      <c r="F25" s="420">
        <v>0</v>
      </c>
      <c r="G25" s="419">
        <v>5.0542384045888769</v>
      </c>
      <c r="H25"/>
      <c r="I25"/>
      <c r="J25"/>
      <c r="K25"/>
      <c r="L25"/>
      <c r="M25"/>
      <c r="N25"/>
      <c r="O25"/>
      <c r="P25"/>
      <c r="Q25"/>
      <c r="R25"/>
      <c r="S25"/>
      <c r="T25"/>
      <c r="U25"/>
      <c r="V25"/>
      <c r="W25"/>
      <c r="X25"/>
    </row>
    <row r="26" spans="1:24" s="3" customFormat="1">
      <c r="A26" s="136" t="s">
        <v>124</v>
      </c>
      <c r="B26" s="126" t="s">
        <v>154</v>
      </c>
      <c r="C26" s="399" t="s">
        <v>21</v>
      </c>
      <c r="D26" s="417">
        <v>0</v>
      </c>
      <c r="E26" s="417">
        <v>0</v>
      </c>
      <c r="F26" s="417">
        <v>0</v>
      </c>
      <c r="G26" s="417">
        <v>0</v>
      </c>
      <c r="H26"/>
      <c r="I26"/>
      <c r="J26"/>
      <c r="K26"/>
      <c r="L26"/>
      <c r="M26"/>
      <c r="N26"/>
      <c r="O26"/>
      <c r="P26"/>
      <c r="Q26"/>
      <c r="R26"/>
      <c r="S26"/>
      <c r="T26"/>
      <c r="U26"/>
      <c r="V26"/>
      <c r="W26"/>
      <c r="X26"/>
    </row>
    <row r="27" spans="1:24">
      <c r="A27" s="137" t="s">
        <v>48</v>
      </c>
      <c r="B27" s="95" t="s">
        <v>41</v>
      </c>
      <c r="C27" s="423" t="s">
        <v>21</v>
      </c>
      <c r="D27" s="419">
        <v>0</v>
      </c>
      <c r="E27" s="419">
        <v>0</v>
      </c>
      <c r="F27" s="420">
        <v>0</v>
      </c>
      <c r="G27" s="419">
        <v>0</v>
      </c>
      <c r="H27"/>
      <c r="I27"/>
      <c r="J27"/>
      <c r="K27"/>
      <c r="L27"/>
      <c r="M27"/>
      <c r="N27"/>
      <c r="O27"/>
      <c r="P27"/>
      <c r="Q27"/>
      <c r="R27"/>
      <c r="S27"/>
      <c r="T27"/>
      <c r="U27"/>
      <c r="V27"/>
      <c r="W27"/>
      <c r="X27"/>
    </row>
    <row r="28" spans="1:24">
      <c r="A28" s="137" t="s">
        <v>49</v>
      </c>
      <c r="B28" s="95" t="s">
        <v>43</v>
      </c>
      <c r="C28" s="423" t="s">
        <v>21</v>
      </c>
      <c r="D28" s="419">
        <v>0</v>
      </c>
      <c r="E28" s="419">
        <v>0</v>
      </c>
      <c r="F28" s="420">
        <v>0</v>
      </c>
      <c r="G28" s="419">
        <v>0</v>
      </c>
      <c r="H28"/>
      <c r="I28"/>
      <c r="J28"/>
      <c r="K28"/>
      <c r="L28"/>
      <c r="M28"/>
      <c r="N28"/>
      <c r="O28"/>
      <c r="P28"/>
      <c r="Q28"/>
      <c r="R28"/>
      <c r="S28"/>
      <c r="T28"/>
      <c r="U28"/>
      <c r="V28"/>
      <c r="W28"/>
      <c r="X28"/>
    </row>
    <row r="29" spans="1:24">
      <c r="A29" s="19" t="s">
        <v>50</v>
      </c>
      <c r="B29" s="138" t="s">
        <v>166</v>
      </c>
      <c r="C29" s="423" t="s">
        <v>21</v>
      </c>
      <c r="D29" s="419">
        <v>0</v>
      </c>
      <c r="E29" s="419">
        <v>0</v>
      </c>
      <c r="F29" s="420">
        <v>0</v>
      </c>
      <c r="G29" s="419">
        <v>0</v>
      </c>
      <c r="H29"/>
      <c r="I29"/>
      <c r="J29"/>
      <c r="K29"/>
      <c r="L29"/>
      <c r="M29"/>
      <c r="N29"/>
      <c r="O29"/>
      <c r="P29"/>
      <c r="Q29"/>
      <c r="R29"/>
      <c r="S29"/>
      <c r="T29"/>
      <c r="U29"/>
      <c r="V29"/>
      <c r="W29"/>
      <c r="X29"/>
    </row>
    <row r="30" spans="1:24" s="3" customFormat="1">
      <c r="A30" s="21" t="s">
        <v>125</v>
      </c>
      <c r="B30" s="22" t="s">
        <v>90</v>
      </c>
      <c r="C30" s="399" t="s">
        <v>21</v>
      </c>
      <c r="D30" s="419">
        <v>0</v>
      </c>
      <c r="E30" s="419">
        <v>0</v>
      </c>
      <c r="F30" s="420">
        <v>0</v>
      </c>
      <c r="G30" s="419">
        <v>0</v>
      </c>
      <c r="H30"/>
      <c r="I30"/>
      <c r="J30"/>
      <c r="K30"/>
      <c r="L30"/>
      <c r="M30"/>
      <c r="N30"/>
      <c r="O30"/>
      <c r="P30"/>
      <c r="Q30"/>
      <c r="R30"/>
      <c r="S30"/>
      <c r="T30"/>
      <c r="U30"/>
      <c r="V30"/>
      <c r="W30"/>
      <c r="X30"/>
    </row>
    <row r="31" spans="1:24" s="3" customFormat="1">
      <c r="A31" s="21" t="s">
        <v>120</v>
      </c>
      <c r="B31" s="22" t="s">
        <v>2</v>
      </c>
      <c r="C31" s="399" t="s">
        <v>21</v>
      </c>
      <c r="D31" s="419">
        <v>0</v>
      </c>
      <c r="E31" s="419">
        <v>0</v>
      </c>
      <c r="F31" s="420">
        <v>0</v>
      </c>
      <c r="G31" s="419">
        <v>0</v>
      </c>
      <c r="H31"/>
      <c r="I31"/>
      <c r="J31"/>
      <c r="K31"/>
      <c r="L31"/>
      <c r="M31"/>
      <c r="N31"/>
      <c r="O31"/>
      <c r="P31"/>
      <c r="Q31"/>
      <c r="R31"/>
      <c r="S31"/>
      <c r="T31"/>
      <c r="U31"/>
      <c r="V31"/>
      <c r="W31"/>
      <c r="X31"/>
    </row>
    <row r="32" spans="1:24" s="3" customFormat="1">
      <c r="A32" s="21" t="s">
        <v>121</v>
      </c>
      <c r="B32" s="22" t="s">
        <v>51</v>
      </c>
      <c r="C32" s="399" t="s">
        <v>21</v>
      </c>
      <c r="D32" s="417">
        <v>0</v>
      </c>
      <c r="E32" s="417">
        <v>0</v>
      </c>
      <c r="F32" s="417">
        <v>0</v>
      </c>
      <c r="G32" s="417">
        <v>632.61480921599843</v>
      </c>
      <c r="H32"/>
      <c r="I32"/>
      <c r="J32"/>
      <c r="K32"/>
      <c r="L32"/>
      <c r="M32"/>
      <c r="N32"/>
      <c r="O32"/>
      <c r="P32"/>
      <c r="Q32"/>
      <c r="R32"/>
      <c r="S32"/>
      <c r="T32"/>
      <c r="U32"/>
      <c r="V32"/>
      <c r="W32"/>
      <c r="X32"/>
    </row>
    <row r="33" spans="1:24" s="3" customFormat="1">
      <c r="A33" s="21" t="s">
        <v>122</v>
      </c>
      <c r="B33" s="22" t="s">
        <v>155</v>
      </c>
      <c r="C33" s="399" t="s">
        <v>21</v>
      </c>
      <c r="D33" s="417">
        <v>0</v>
      </c>
      <c r="E33" s="417">
        <v>0</v>
      </c>
      <c r="F33" s="417">
        <v>0</v>
      </c>
      <c r="G33" s="417">
        <v>0</v>
      </c>
      <c r="H33"/>
      <c r="I33"/>
      <c r="J33"/>
      <c r="K33"/>
      <c r="L33"/>
      <c r="M33"/>
      <c r="N33"/>
      <c r="O33"/>
      <c r="P33"/>
      <c r="Q33"/>
      <c r="R33"/>
      <c r="S33"/>
      <c r="T33"/>
      <c r="U33"/>
      <c r="V33"/>
      <c r="W33"/>
      <c r="X33"/>
    </row>
    <row r="34" spans="1:24" s="3" customFormat="1">
      <c r="A34" s="21" t="s">
        <v>123</v>
      </c>
      <c r="B34" s="22" t="s">
        <v>187</v>
      </c>
      <c r="C34" s="399" t="s">
        <v>21</v>
      </c>
      <c r="D34" s="417">
        <v>0</v>
      </c>
      <c r="E34" s="417">
        <v>0</v>
      </c>
      <c r="F34" s="417">
        <v>0</v>
      </c>
      <c r="G34" s="417">
        <v>0</v>
      </c>
      <c r="H34"/>
      <c r="I34"/>
      <c r="J34"/>
      <c r="K34"/>
      <c r="L34"/>
      <c r="M34"/>
      <c r="N34"/>
      <c r="O34"/>
      <c r="P34"/>
      <c r="Q34"/>
      <c r="R34"/>
      <c r="S34"/>
      <c r="T34"/>
      <c r="U34"/>
      <c r="V34"/>
      <c r="W34"/>
      <c r="X34"/>
    </row>
    <row r="35" spans="1:24">
      <c r="A35" s="19" t="s">
        <v>104</v>
      </c>
      <c r="B35" s="20" t="s">
        <v>53</v>
      </c>
      <c r="C35" s="423" t="s">
        <v>73</v>
      </c>
      <c r="D35" s="419" t="s">
        <v>339</v>
      </c>
      <c r="E35" s="419" t="s">
        <v>339</v>
      </c>
      <c r="F35" s="419" t="s">
        <v>339</v>
      </c>
      <c r="G35" s="430">
        <v>0</v>
      </c>
      <c r="H35"/>
      <c r="I35"/>
      <c r="J35"/>
      <c r="K35"/>
      <c r="L35"/>
      <c r="M35"/>
      <c r="N35"/>
      <c r="O35"/>
      <c r="P35"/>
      <c r="Q35"/>
      <c r="R35"/>
      <c r="S35"/>
      <c r="T35"/>
      <c r="U35"/>
      <c r="V35"/>
      <c r="W35"/>
      <c r="X35"/>
    </row>
    <row r="36" spans="1:24">
      <c r="A36" s="19" t="s">
        <v>106</v>
      </c>
      <c r="B36" s="20" t="s">
        <v>74</v>
      </c>
      <c r="C36" s="423" t="s">
        <v>21</v>
      </c>
      <c r="D36" s="419" t="s">
        <v>339</v>
      </c>
      <c r="E36" s="419" t="s">
        <v>339</v>
      </c>
      <c r="F36" s="419" t="s">
        <v>339</v>
      </c>
      <c r="G36" s="180">
        <v>0</v>
      </c>
      <c r="H36"/>
      <c r="I36"/>
      <c r="J36"/>
      <c r="K36"/>
      <c r="L36"/>
      <c r="M36"/>
      <c r="N36"/>
      <c r="O36"/>
      <c r="P36"/>
      <c r="Q36"/>
      <c r="R36"/>
      <c r="S36"/>
      <c r="T36"/>
      <c r="U36"/>
      <c r="V36"/>
      <c r="W36"/>
      <c r="X36"/>
    </row>
    <row r="37" spans="1:24">
      <c r="A37" s="19" t="s">
        <v>108</v>
      </c>
      <c r="B37" s="20" t="s">
        <v>75</v>
      </c>
      <c r="C37" s="423" t="s">
        <v>21</v>
      </c>
      <c r="D37" s="419" t="s">
        <v>339</v>
      </c>
      <c r="E37" s="419" t="s">
        <v>339</v>
      </c>
      <c r="F37" s="419" t="s">
        <v>339</v>
      </c>
      <c r="G37" s="180">
        <v>0</v>
      </c>
      <c r="H37"/>
      <c r="I37"/>
      <c r="J37"/>
      <c r="K37"/>
      <c r="L37"/>
      <c r="M37"/>
      <c r="N37"/>
      <c r="O37"/>
      <c r="P37"/>
      <c r="Q37"/>
      <c r="R37"/>
      <c r="S37"/>
      <c r="T37"/>
      <c r="U37"/>
      <c r="V37"/>
      <c r="W37"/>
      <c r="X37"/>
    </row>
    <row r="38" spans="1:24">
      <c r="A38" s="19" t="s">
        <v>110</v>
      </c>
      <c r="B38" s="20" t="s">
        <v>59</v>
      </c>
      <c r="C38" s="423" t="s">
        <v>21</v>
      </c>
      <c r="D38" s="419" t="s">
        <v>339</v>
      </c>
      <c r="E38" s="419" t="s">
        <v>339</v>
      </c>
      <c r="F38" s="419" t="s">
        <v>339</v>
      </c>
      <c r="G38" s="186">
        <v>0</v>
      </c>
      <c r="H38"/>
      <c r="I38"/>
      <c r="J38"/>
      <c r="K38"/>
      <c r="L38"/>
      <c r="M38"/>
      <c r="N38"/>
      <c r="O38"/>
      <c r="P38"/>
      <c r="Q38"/>
      <c r="R38"/>
      <c r="S38"/>
      <c r="T38"/>
      <c r="U38"/>
      <c r="V38"/>
      <c r="W38"/>
      <c r="X38"/>
    </row>
    <row r="39" spans="1:24">
      <c r="A39" s="19" t="s">
        <v>157</v>
      </c>
      <c r="B39" s="20" t="s">
        <v>76</v>
      </c>
      <c r="C39" s="423" t="s">
        <v>21</v>
      </c>
      <c r="D39" s="419" t="s">
        <v>339</v>
      </c>
      <c r="E39" s="419" t="s">
        <v>339</v>
      </c>
      <c r="F39" s="419" t="s">
        <v>339</v>
      </c>
      <c r="G39" s="180">
        <v>0</v>
      </c>
      <c r="H39"/>
      <c r="I39"/>
      <c r="J39"/>
      <c r="K39"/>
      <c r="L39"/>
      <c r="M39"/>
      <c r="N39"/>
      <c r="O39"/>
      <c r="P39"/>
      <c r="Q39"/>
      <c r="R39"/>
      <c r="S39"/>
      <c r="T39"/>
      <c r="U39"/>
      <c r="V39"/>
      <c r="W39"/>
      <c r="X39"/>
    </row>
    <row r="40" spans="1:24" s="3" customFormat="1" ht="25.5" customHeight="1">
      <c r="A40" s="21" t="s">
        <v>129</v>
      </c>
      <c r="B40" s="22" t="s">
        <v>91</v>
      </c>
      <c r="C40" s="399" t="s">
        <v>21</v>
      </c>
      <c r="D40" s="417">
        <v>0</v>
      </c>
      <c r="E40" s="417">
        <v>0</v>
      </c>
      <c r="F40" s="417">
        <v>0</v>
      </c>
      <c r="G40" s="417">
        <v>632.61480921599843</v>
      </c>
      <c r="H40"/>
      <c r="I40"/>
      <c r="J40"/>
      <c r="K40"/>
      <c r="L40"/>
      <c r="M40"/>
      <c r="N40"/>
      <c r="O40"/>
      <c r="P40"/>
      <c r="Q40"/>
      <c r="R40"/>
      <c r="S40"/>
      <c r="T40"/>
      <c r="U40"/>
      <c r="V40"/>
      <c r="W40"/>
      <c r="X40"/>
    </row>
    <row r="41" spans="1:24" s="3" customFormat="1" ht="24.75" customHeight="1">
      <c r="A41" s="21" t="s">
        <v>130</v>
      </c>
      <c r="B41" s="22" t="s">
        <v>384</v>
      </c>
      <c r="C41" s="399" t="s">
        <v>63</v>
      </c>
      <c r="D41" s="417">
        <v>0</v>
      </c>
      <c r="E41" s="417">
        <v>0</v>
      </c>
      <c r="F41" s="417">
        <v>0</v>
      </c>
      <c r="G41" s="417">
        <v>18.987457622613405</v>
      </c>
      <c r="H41"/>
      <c r="I41"/>
      <c r="J41"/>
      <c r="K41"/>
      <c r="L41"/>
      <c r="M41"/>
      <c r="N41"/>
      <c r="O41"/>
      <c r="P41"/>
      <c r="Q41"/>
      <c r="R41"/>
      <c r="S41"/>
      <c r="T41"/>
      <c r="U41"/>
      <c r="V41"/>
      <c r="W41"/>
      <c r="X41"/>
    </row>
    <row r="42" spans="1:24" s="3" customFormat="1" ht="25.5">
      <c r="A42" s="21" t="s">
        <v>131</v>
      </c>
      <c r="B42" s="22" t="s">
        <v>188</v>
      </c>
      <c r="C42" s="399" t="s">
        <v>6</v>
      </c>
      <c r="D42" s="417">
        <v>0</v>
      </c>
      <c r="E42" s="417">
        <v>0</v>
      </c>
      <c r="F42" s="417">
        <v>0</v>
      </c>
      <c r="G42" s="417">
        <v>33317.51</v>
      </c>
      <c r="H42"/>
      <c r="I42"/>
      <c r="J42"/>
      <c r="K42"/>
      <c r="L42"/>
      <c r="M42"/>
      <c r="N42"/>
      <c r="O42"/>
      <c r="P42"/>
      <c r="Q42"/>
      <c r="R42"/>
      <c r="S42"/>
      <c r="T42"/>
      <c r="U42"/>
      <c r="V42"/>
      <c r="W42"/>
      <c r="X42"/>
    </row>
    <row r="43" spans="1:24">
      <c r="A43" s="19" t="s">
        <v>80</v>
      </c>
      <c r="B43" s="20" t="s">
        <v>0</v>
      </c>
      <c r="C43" s="423" t="s">
        <v>6</v>
      </c>
      <c r="D43" s="419">
        <v>0</v>
      </c>
      <c r="E43" s="419">
        <v>0</v>
      </c>
      <c r="F43" s="419">
        <v>0</v>
      </c>
      <c r="G43" s="419">
        <v>25983.47</v>
      </c>
      <c r="H43"/>
      <c r="I43"/>
      <c r="J43"/>
      <c r="K43"/>
      <c r="L43"/>
      <c r="M43"/>
      <c r="N43"/>
      <c r="O43"/>
      <c r="P43"/>
      <c r="Q43"/>
      <c r="R43"/>
      <c r="S43"/>
      <c r="T43"/>
      <c r="U43"/>
      <c r="V43"/>
      <c r="W43"/>
      <c r="X43"/>
    </row>
    <row r="44" spans="1:24">
      <c r="A44" s="19" t="s">
        <v>81</v>
      </c>
      <c r="B44" s="20" t="s">
        <v>119</v>
      </c>
      <c r="C44" s="423" t="s">
        <v>6</v>
      </c>
      <c r="D44" s="419">
        <v>0</v>
      </c>
      <c r="E44" s="419">
        <v>0</v>
      </c>
      <c r="F44" s="419">
        <v>0</v>
      </c>
      <c r="G44" s="419">
        <v>0</v>
      </c>
      <c r="H44"/>
      <c r="I44"/>
      <c r="J44"/>
      <c r="K44"/>
      <c r="L44"/>
      <c r="M44"/>
      <c r="N44"/>
      <c r="O44"/>
      <c r="P44"/>
      <c r="Q44"/>
      <c r="R44"/>
      <c r="S44"/>
      <c r="T44"/>
      <c r="U44"/>
      <c r="V44"/>
      <c r="W44"/>
      <c r="X44"/>
    </row>
    <row r="45" spans="1:24">
      <c r="A45" s="19" t="s">
        <v>189</v>
      </c>
      <c r="B45" s="20" t="s">
        <v>377</v>
      </c>
      <c r="C45" s="423" t="s">
        <v>6</v>
      </c>
      <c r="D45" s="419">
        <v>0</v>
      </c>
      <c r="E45" s="419">
        <v>0</v>
      </c>
      <c r="F45" s="419">
        <v>0</v>
      </c>
      <c r="G45" s="419">
        <v>6621.768</v>
      </c>
      <c r="H45"/>
      <c r="I45"/>
      <c r="J45"/>
      <c r="K45"/>
      <c r="L45"/>
      <c r="M45"/>
      <c r="N45"/>
      <c r="O45"/>
      <c r="P45"/>
      <c r="Q45"/>
      <c r="R45"/>
      <c r="S45"/>
      <c r="T45"/>
      <c r="U45"/>
      <c r="V45"/>
      <c r="W45"/>
      <c r="X45"/>
    </row>
    <row r="46" spans="1:24">
      <c r="A46" s="19" t="s">
        <v>190</v>
      </c>
      <c r="B46" s="20" t="s">
        <v>93</v>
      </c>
      <c r="C46" s="423" t="s">
        <v>6</v>
      </c>
      <c r="D46" s="419">
        <v>0</v>
      </c>
      <c r="E46" s="419">
        <v>0</v>
      </c>
      <c r="F46" s="419">
        <v>0</v>
      </c>
      <c r="G46" s="419">
        <v>712.27199999999993</v>
      </c>
      <c r="H46"/>
      <c r="I46"/>
      <c r="J46"/>
      <c r="K46"/>
      <c r="L46"/>
      <c r="M46"/>
      <c r="N46"/>
      <c r="O46"/>
      <c r="P46"/>
      <c r="Q46"/>
      <c r="R46"/>
      <c r="S46"/>
      <c r="T46"/>
      <c r="U46"/>
      <c r="V46"/>
      <c r="W46"/>
      <c r="X46"/>
    </row>
    <row r="47" spans="1:24">
      <c r="A47" s="77"/>
      <c r="B47" s="78"/>
      <c r="C47" s="46"/>
      <c r="D47" s="48"/>
      <c r="E47" s="48"/>
      <c r="F47" s="49"/>
      <c r="G47" s="48"/>
      <c r="H47"/>
      <c r="I47"/>
      <c r="J47"/>
      <c r="K47"/>
      <c r="L47"/>
      <c r="M47"/>
      <c r="N47"/>
      <c r="O47"/>
      <c r="P47"/>
      <c r="Q47"/>
      <c r="R47"/>
      <c r="S47"/>
      <c r="T47"/>
      <c r="U47"/>
      <c r="V47"/>
      <c r="W47"/>
      <c r="X47"/>
    </row>
    <row r="48" spans="1:24">
      <c r="A48" s="127"/>
      <c r="B48" s="17"/>
      <c r="C48" s="8"/>
      <c r="D48" s="8"/>
      <c r="E48" s="8"/>
      <c r="F48" s="8"/>
      <c r="G48" s="8"/>
      <c r="H48"/>
      <c r="I48"/>
      <c r="J48"/>
      <c r="K48"/>
      <c r="L48"/>
      <c r="M48"/>
      <c r="N48"/>
      <c r="O48"/>
      <c r="P48"/>
      <c r="Q48"/>
      <c r="R48"/>
      <c r="S48"/>
      <c r="T48"/>
      <c r="U48"/>
      <c r="V48"/>
      <c r="W48"/>
      <c r="X48"/>
    </row>
    <row r="49" spans="1:24" ht="15.75">
      <c r="A49" s="1"/>
      <c r="B49" s="139" t="s">
        <v>634</v>
      </c>
      <c r="D49" s="463" t="s">
        <v>635</v>
      </c>
      <c r="F49" s="142" t="s">
        <v>636</v>
      </c>
      <c r="H49"/>
      <c r="I49"/>
      <c r="J49"/>
      <c r="K49"/>
      <c r="L49"/>
      <c r="M49"/>
      <c r="N49"/>
      <c r="O49"/>
      <c r="P49"/>
      <c r="Q49"/>
      <c r="R49"/>
      <c r="S49"/>
      <c r="T49"/>
      <c r="U49"/>
      <c r="V49"/>
      <c r="W49"/>
      <c r="X49"/>
    </row>
    <row r="50" spans="1:24" ht="17.25" customHeight="1">
      <c r="A50" s="1"/>
      <c r="B50" s="460" t="s">
        <v>163</v>
      </c>
      <c r="C50" s="466"/>
      <c r="D50" s="464" t="s">
        <v>143</v>
      </c>
      <c r="E50" s="466"/>
      <c r="F50" s="465" t="s">
        <v>162</v>
      </c>
      <c r="G50" s="139"/>
      <c r="H50"/>
      <c r="I50"/>
      <c r="J50"/>
      <c r="K50"/>
      <c r="L50"/>
      <c r="M50"/>
      <c r="N50"/>
      <c r="O50"/>
      <c r="P50"/>
      <c r="Q50"/>
      <c r="R50"/>
      <c r="S50"/>
      <c r="T50"/>
      <c r="U50"/>
      <c r="V50"/>
      <c r="W50"/>
      <c r="X50"/>
    </row>
    <row r="51" spans="1:24" ht="25.5" customHeight="1">
      <c r="A51" s="1"/>
      <c r="B51" s="26"/>
      <c r="C51" s="467"/>
      <c r="D51" s="467"/>
      <c r="E51" s="467"/>
      <c r="F51" s="467"/>
      <c r="G51" s="467"/>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7">
    <mergeCell ref="B3:F3"/>
    <mergeCell ref="B2:F2"/>
    <mergeCell ref="A7:A8"/>
    <mergeCell ref="B7:B8"/>
    <mergeCell ref="C7:C8"/>
    <mergeCell ref="D7:G7"/>
    <mergeCell ref="A6:G6"/>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1" fitToHeight="0" orientation="portrait" r:id="rId1"/>
</worksheet>
</file>

<file path=xl/worksheets/sheet5.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86" customWidth="1"/>
    <col min="2" max="2" width="46" customWidth="1"/>
    <col min="3" max="3" width="18.140625" customWidth="1"/>
    <col min="4" max="4" width="18.42578125" customWidth="1"/>
  </cols>
  <sheetData>
    <row r="1" spans="1:4">
      <c r="A1" s="87"/>
      <c r="B1" s="55"/>
      <c r="C1" s="513" t="s">
        <v>370</v>
      </c>
      <c r="D1" s="514"/>
    </row>
    <row r="2" spans="1:4">
      <c r="A2" s="87"/>
      <c r="B2" s="55"/>
      <c r="C2" s="55"/>
      <c r="D2" s="55"/>
    </row>
    <row r="3" spans="1:4">
      <c r="A3" s="515" t="s">
        <v>365</v>
      </c>
      <c r="B3" s="516"/>
      <c r="C3" s="516"/>
      <c r="D3" s="516"/>
    </row>
    <row r="4" spans="1:4">
      <c r="A4" s="515" t="s">
        <v>371</v>
      </c>
      <c r="B4" s="516"/>
      <c r="C4" s="516"/>
      <c r="D4" s="516"/>
    </row>
    <row r="5" spans="1:4">
      <c r="A5" s="515" t="s">
        <v>264</v>
      </c>
      <c r="B5" s="516"/>
      <c r="C5" s="516"/>
      <c r="D5" s="516"/>
    </row>
    <row r="6" spans="1:4">
      <c r="A6" s="517" t="s">
        <v>265</v>
      </c>
      <c r="B6" s="518"/>
      <c r="C6" s="518"/>
      <c r="D6" s="518"/>
    </row>
    <row r="7" spans="1:4" ht="23.25" customHeight="1">
      <c r="A7" s="519" t="s">
        <v>266</v>
      </c>
      <c r="B7" s="520"/>
      <c r="C7" s="520"/>
      <c r="D7" s="520"/>
    </row>
    <row r="8" spans="1:4" ht="31.5" customHeight="1">
      <c r="A8" s="511" t="s">
        <v>4</v>
      </c>
      <c r="B8" s="512" t="s">
        <v>230</v>
      </c>
      <c r="C8" s="512" t="s">
        <v>231</v>
      </c>
      <c r="D8" s="512"/>
    </row>
    <row r="9" spans="1:4">
      <c r="A9" s="511"/>
      <c r="B9" s="512"/>
      <c r="C9" s="512"/>
      <c r="D9" s="512"/>
    </row>
    <row r="10" spans="1:4" ht="18">
      <c r="A10" s="511"/>
      <c r="B10" s="512"/>
      <c r="C10" s="52" t="s">
        <v>21</v>
      </c>
      <c r="D10" s="52" t="s">
        <v>263</v>
      </c>
    </row>
    <row r="11" spans="1:4" ht="15.75">
      <c r="A11" s="91">
        <v>1</v>
      </c>
      <c r="B11" s="50">
        <v>2</v>
      </c>
      <c r="C11" s="50">
        <v>3</v>
      </c>
      <c r="D11" s="50">
        <v>4</v>
      </c>
    </row>
    <row r="12" spans="1:4" s="58" customFormat="1" ht="45">
      <c r="A12" s="110">
        <v>1</v>
      </c>
      <c r="B12" s="57" t="s">
        <v>232</v>
      </c>
      <c r="C12" s="52"/>
      <c r="D12" s="52"/>
    </row>
    <row r="13" spans="1:4" s="58" customFormat="1" ht="30" customHeight="1">
      <c r="A13" s="110" t="s">
        <v>7</v>
      </c>
      <c r="B13" s="57" t="s">
        <v>233</v>
      </c>
      <c r="C13" s="52"/>
      <c r="D13" s="52"/>
    </row>
    <row r="14" spans="1:4" s="58" customFormat="1" ht="30" customHeight="1">
      <c r="A14" s="110">
        <v>2</v>
      </c>
      <c r="B14" s="57" t="s">
        <v>234</v>
      </c>
      <c r="C14" s="52"/>
      <c r="D14" s="52"/>
    </row>
    <row r="15" spans="1:4" s="58" customFormat="1" ht="30" customHeight="1">
      <c r="A15" s="110" t="s">
        <v>9</v>
      </c>
      <c r="B15" s="57" t="s">
        <v>41</v>
      </c>
      <c r="C15" s="52"/>
      <c r="D15" s="52"/>
    </row>
    <row r="16" spans="1:4" s="58" customFormat="1" ht="30" customHeight="1">
      <c r="A16" s="110" t="s">
        <v>10</v>
      </c>
      <c r="B16" s="57" t="s">
        <v>235</v>
      </c>
      <c r="C16" s="52"/>
      <c r="D16" s="52"/>
    </row>
    <row r="17" spans="1:4" s="58" customFormat="1" ht="30" customHeight="1">
      <c r="A17" s="110" t="s">
        <v>47</v>
      </c>
      <c r="B17" s="57" t="s">
        <v>236</v>
      </c>
      <c r="C17" s="52"/>
      <c r="D17" s="52"/>
    </row>
    <row r="18" spans="1:4" s="58" customFormat="1" ht="30" customHeight="1">
      <c r="A18" s="110">
        <v>3</v>
      </c>
      <c r="B18" s="57" t="s">
        <v>237</v>
      </c>
      <c r="C18" s="52"/>
      <c r="D18" s="52"/>
    </row>
    <row r="19" spans="1:4" s="58" customFormat="1" ht="30" customHeight="1">
      <c r="A19" s="110">
        <v>4</v>
      </c>
      <c r="B19" s="57" t="s">
        <v>238</v>
      </c>
      <c r="C19" s="52"/>
      <c r="D19" s="52"/>
    </row>
    <row r="20" spans="1:4" s="58" customFormat="1" ht="30" customHeight="1">
      <c r="A20" s="110">
        <v>5</v>
      </c>
      <c r="B20" s="57" t="s">
        <v>239</v>
      </c>
      <c r="C20" s="52"/>
      <c r="D20" s="52"/>
    </row>
    <row r="21" spans="1:4" s="58" customFormat="1" ht="30" customHeight="1">
      <c r="A21" s="110">
        <v>6</v>
      </c>
      <c r="B21" s="57" t="s">
        <v>187</v>
      </c>
      <c r="C21" s="52"/>
      <c r="D21" s="52"/>
    </row>
    <row r="22" spans="1:4" s="58" customFormat="1" ht="30" customHeight="1">
      <c r="A22" s="110" t="s">
        <v>15</v>
      </c>
      <c r="B22" s="57" t="s">
        <v>240</v>
      </c>
      <c r="C22" s="52"/>
      <c r="D22" s="52"/>
    </row>
    <row r="23" spans="1:4" s="58" customFormat="1" ht="30" customHeight="1">
      <c r="A23" s="110" t="s">
        <v>16</v>
      </c>
      <c r="B23" s="57" t="s">
        <v>53</v>
      </c>
      <c r="C23" s="52"/>
      <c r="D23" s="52"/>
    </row>
    <row r="24" spans="1:4" s="58" customFormat="1" ht="30" customHeight="1">
      <c r="A24" s="110">
        <v>7</v>
      </c>
      <c r="B24" s="57" t="s">
        <v>241</v>
      </c>
      <c r="C24" s="52"/>
      <c r="D24" s="52"/>
    </row>
    <row r="25" spans="1:4" s="58" customFormat="1" ht="30" customHeight="1">
      <c r="A25" s="110">
        <v>8</v>
      </c>
      <c r="B25" s="57" t="s">
        <v>242</v>
      </c>
      <c r="C25" s="52"/>
      <c r="D25" s="52"/>
    </row>
    <row r="26" spans="1:4" s="58" customFormat="1" ht="30" customHeight="1">
      <c r="A26" s="110">
        <v>9</v>
      </c>
      <c r="B26" s="57" t="s">
        <v>243</v>
      </c>
      <c r="C26" s="52"/>
      <c r="D26" s="52" t="s">
        <v>244</v>
      </c>
    </row>
    <row r="27" spans="1:4" s="58" customFormat="1" ht="30" customHeight="1">
      <c r="A27" s="110">
        <v>10</v>
      </c>
      <c r="B27" s="57" t="s">
        <v>245</v>
      </c>
      <c r="C27" s="52" t="s">
        <v>244</v>
      </c>
      <c r="D27" s="52"/>
    </row>
    <row r="28" spans="1:4" s="58" customFormat="1" ht="30" customHeight="1">
      <c r="A28" s="110">
        <v>11</v>
      </c>
      <c r="B28" s="57" t="s">
        <v>246</v>
      </c>
      <c r="C28" s="52" t="s">
        <v>244</v>
      </c>
      <c r="D28" s="52"/>
    </row>
    <row r="29" spans="1:4" s="58" customFormat="1" ht="30" customHeight="1">
      <c r="A29" s="110" t="s">
        <v>80</v>
      </c>
      <c r="B29" s="57" t="s">
        <v>247</v>
      </c>
      <c r="C29" s="52" t="s">
        <v>244</v>
      </c>
      <c r="D29" s="52"/>
    </row>
    <row r="30" spans="1:4" s="58" customFormat="1" ht="30" customHeight="1">
      <c r="A30" s="110" t="s">
        <v>81</v>
      </c>
      <c r="B30" s="57" t="s">
        <v>248</v>
      </c>
      <c r="C30" s="52" t="s">
        <v>244</v>
      </c>
      <c r="D30" s="52"/>
    </row>
    <row r="31" spans="1:4" s="58" customFormat="1" ht="30" customHeight="1">
      <c r="A31" s="110">
        <v>12</v>
      </c>
      <c r="B31" s="57" t="s">
        <v>249</v>
      </c>
      <c r="C31" s="52"/>
      <c r="D31" s="52" t="s">
        <v>244</v>
      </c>
    </row>
    <row r="32" spans="1:4" s="58" customFormat="1" ht="30" customHeight="1">
      <c r="A32" s="110">
        <v>13</v>
      </c>
      <c r="B32" s="57" t="s">
        <v>257</v>
      </c>
      <c r="C32" s="52"/>
      <c r="D32" s="52" t="s">
        <v>244</v>
      </c>
    </row>
    <row r="33" spans="1:4" s="58" customFormat="1" ht="30" customHeight="1">
      <c r="A33" s="110">
        <v>14</v>
      </c>
      <c r="B33" s="57" t="s">
        <v>250</v>
      </c>
      <c r="C33" s="52"/>
      <c r="D33" s="52" t="s">
        <v>244</v>
      </c>
    </row>
    <row r="34" spans="1:4" s="58" customFormat="1" ht="30" customHeight="1">
      <c r="A34" s="110">
        <v>15</v>
      </c>
      <c r="B34" s="57" t="s">
        <v>251</v>
      </c>
      <c r="C34" s="52"/>
      <c r="D34" s="52" t="s">
        <v>244</v>
      </c>
    </row>
    <row r="35" spans="1:4" s="58" customFormat="1" ht="30" customHeight="1">
      <c r="A35" s="110" t="s">
        <v>261</v>
      </c>
      <c r="B35" s="57" t="s">
        <v>252</v>
      </c>
      <c r="C35" s="52"/>
      <c r="D35" s="52" t="s">
        <v>244</v>
      </c>
    </row>
    <row r="36" spans="1:4" s="58" customFormat="1" ht="30" customHeight="1">
      <c r="A36" s="110" t="s">
        <v>262</v>
      </c>
      <c r="B36" s="57" t="s">
        <v>253</v>
      </c>
      <c r="C36" s="52"/>
      <c r="D36" s="52" t="s">
        <v>244</v>
      </c>
    </row>
    <row r="37" spans="1:4" s="58" customFormat="1" ht="30" customHeight="1">
      <c r="A37" s="110">
        <v>16</v>
      </c>
      <c r="B37" s="57" t="s">
        <v>254</v>
      </c>
      <c r="C37" s="52"/>
      <c r="D37" s="52" t="s">
        <v>244</v>
      </c>
    </row>
    <row r="38" spans="1:4" s="58" customFormat="1" ht="30" customHeight="1">
      <c r="A38" s="110" t="s">
        <v>136</v>
      </c>
      <c r="B38" s="57" t="s">
        <v>252</v>
      </c>
      <c r="C38" s="52"/>
      <c r="D38" s="52" t="s">
        <v>244</v>
      </c>
    </row>
    <row r="39" spans="1:4" s="58" customFormat="1" ht="30" customHeight="1">
      <c r="A39" s="110" t="s">
        <v>137</v>
      </c>
      <c r="B39" s="57" t="s">
        <v>253</v>
      </c>
      <c r="C39" s="52"/>
      <c r="D39" s="52" t="s">
        <v>244</v>
      </c>
    </row>
    <row r="40" spans="1:4" s="58" customFormat="1" ht="30" customHeight="1">
      <c r="A40" s="110">
        <v>17</v>
      </c>
      <c r="B40" s="57" t="s">
        <v>255</v>
      </c>
      <c r="C40" s="52"/>
      <c r="D40" s="52" t="s">
        <v>244</v>
      </c>
    </row>
    <row r="41" spans="1:4" s="58" customFormat="1" ht="30" customHeight="1">
      <c r="A41" s="110">
        <v>18</v>
      </c>
      <c r="B41" s="57" t="s">
        <v>258</v>
      </c>
      <c r="C41" s="52"/>
      <c r="D41" s="52" t="s">
        <v>244</v>
      </c>
    </row>
    <row r="42" spans="1:4" s="58" customFormat="1" ht="30" customHeight="1">
      <c r="A42" s="110">
        <v>19</v>
      </c>
      <c r="B42" s="57" t="s">
        <v>259</v>
      </c>
      <c r="C42" s="52"/>
      <c r="D42" s="52" t="s">
        <v>244</v>
      </c>
    </row>
    <row r="43" spans="1:4" s="58" customFormat="1" ht="30" customHeight="1">
      <c r="A43" s="110">
        <v>20</v>
      </c>
      <c r="B43" s="57" t="s">
        <v>256</v>
      </c>
      <c r="C43" s="52"/>
      <c r="D43" s="52" t="s">
        <v>244</v>
      </c>
    </row>
    <row r="44" spans="1:4" s="58" customFormat="1" ht="30" customHeight="1">
      <c r="A44" s="110">
        <v>21</v>
      </c>
      <c r="B44" s="57" t="s">
        <v>260</v>
      </c>
      <c r="C44" s="52" t="s">
        <v>244</v>
      </c>
      <c r="D44" s="52"/>
    </row>
    <row r="45" spans="1:4" s="58" customFormat="1" ht="30" customHeight="1">
      <c r="A45" s="92"/>
      <c r="B45" s="93" t="s">
        <v>228</v>
      </c>
      <c r="C45" s="94"/>
      <c r="D45" s="94"/>
    </row>
    <row r="46" spans="1:4" s="58" customFormat="1" ht="30" customHeight="1">
      <c r="A46" s="85"/>
      <c r="B46" s="88" t="s">
        <v>271</v>
      </c>
    </row>
    <row r="47" spans="1:4" ht="60.75" customHeight="1">
      <c r="B47" s="510" t="s">
        <v>267</v>
      </c>
      <c r="C47" s="510"/>
      <c r="D47" s="510"/>
    </row>
    <row r="49" spans="2:4">
      <c r="B49" s="89" t="s">
        <v>268</v>
      </c>
      <c r="C49" s="29" t="s">
        <v>269</v>
      </c>
      <c r="D49" s="29" t="s">
        <v>268</v>
      </c>
    </row>
    <row r="50" spans="2:4">
      <c r="B50" s="89" t="s">
        <v>270</v>
      </c>
      <c r="C50" s="90" t="s">
        <v>143</v>
      </c>
      <c r="D50" t="s">
        <v>162</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86" customWidth="1"/>
    <col min="2" max="2" width="49" customWidth="1"/>
    <col min="4" max="4" width="12.7109375" customWidth="1"/>
    <col min="5" max="5" width="11.7109375" customWidth="1"/>
  </cols>
  <sheetData>
    <row r="1" spans="1:5" s="55" customFormat="1" ht="150" customHeight="1">
      <c r="A1" s="87"/>
      <c r="C1" s="522" t="s">
        <v>300</v>
      </c>
      <c r="D1" s="522"/>
      <c r="E1" s="522"/>
    </row>
    <row r="2" spans="1:5" s="55" customFormat="1" ht="20.100000000000001" customHeight="1">
      <c r="A2" s="87"/>
      <c r="C2" s="527"/>
      <c r="D2" s="527"/>
      <c r="E2" s="527"/>
    </row>
    <row r="3" spans="1:5" s="55" customFormat="1" ht="20.100000000000001" customHeight="1">
      <c r="A3" s="523" t="s">
        <v>229</v>
      </c>
      <c r="B3" s="524"/>
      <c r="C3" s="524"/>
      <c r="D3" s="524"/>
      <c r="E3" s="524"/>
    </row>
    <row r="4" spans="1:5" s="102" customFormat="1" ht="20.100000000000001" customHeight="1">
      <c r="A4" s="523" t="s">
        <v>301</v>
      </c>
      <c r="B4" s="524"/>
      <c r="C4" s="524"/>
      <c r="D4" s="524"/>
      <c r="E4" s="524"/>
    </row>
    <row r="5" spans="1:5" s="55" customFormat="1" ht="20.100000000000001" customHeight="1">
      <c r="A5" s="523" t="s">
        <v>302</v>
      </c>
      <c r="B5" s="524"/>
      <c r="C5" s="524"/>
      <c r="D5" s="524"/>
      <c r="E5" s="524"/>
    </row>
    <row r="6" spans="1:5" s="55" customFormat="1" ht="20.100000000000001" customHeight="1">
      <c r="A6" s="523" t="s">
        <v>303</v>
      </c>
      <c r="B6" s="524"/>
      <c r="C6" s="524"/>
      <c r="D6" s="524"/>
      <c r="E6" s="524"/>
    </row>
    <row r="7" spans="1:5" s="55" customFormat="1">
      <c r="A7" s="525" t="s">
        <v>275</v>
      </c>
      <c r="B7" s="526"/>
      <c r="C7" s="526"/>
      <c r="D7" s="526"/>
      <c r="E7" s="526"/>
    </row>
    <row r="8" spans="1:5" s="55" customFormat="1">
      <c r="A8" s="525" t="s">
        <v>276</v>
      </c>
      <c r="B8" s="526"/>
      <c r="C8" s="526"/>
      <c r="D8" s="526"/>
      <c r="E8" s="526"/>
    </row>
    <row r="9" spans="1:5" s="55" customFormat="1" ht="11.25" customHeight="1">
      <c r="A9" s="87"/>
    </row>
    <row r="10" spans="1:5">
      <c r="A10" s="531" t="s">
        <v>4</v>
      </c>
      <c r="B10" s="521" t="s">
        <v>274</v>
      </c>
      <c r="C10" s="521" t="s">
        <v>67</v>
      </c>
      <c r="D10" s="521" t="s">
        <v>272</v>
      </c>
      <c r="E10" s="521"/>
    </row>
    <row r="11" spans="1:5" ht="90">
      <c r="A11" s="531"/>
      <c r="B11" s="521"/>
      <c r="C11" s="521"/>
      <c r="D11" s="97" t="s">
        <v>277</v>
      </c>
      <c r="E11" s="97" t="s">
        <v>278</v>
      </c>
    </row>
    <row r="12" spans="1:5">
      <c r="A12" s="109">
        <v>1</v>
      </c>
      <c r="B12" s="97">
        <v>2</v>
      </c>
      <c r="C12" s="97">
        <v>3</v>
      </c>
      <c r="D12" s="97">
        <v>4</v>
      </c>
      <c r="E12" s="97">
        <v>5</v>
      </c>
    </row>
    <row r="13" spans="1:5" ht="34.5" customHeight="1">
      <c r="A13" s="109">
        <v>1</v>
      </c>
      <c r="B13" s="98" t="s">
        <v>279</v>
      </c>
      <c r="C13" s="96"/>
      <c r="D13" s="96"/>
      <c r="E13" s="96"/>
    </row>
    <row r="14" spans="1:5" ht="34.5" customHeight="1">
      <c r="A14" s="109">
        <v>2</v>
      </c>
      <c r="B14" s="98" t="s">
        <v>280</v>
      </c>
      <c r="C14" s="96"/>
      <c r="D14" s="96"/>
      <c r="E14" s="96"/>
    </row>
    <row r="15" spans="1:5" ht="51" customHeight="1">
      <c r="A15" s="109">
        <v>3</v>
      </c>
      <c r="B15" s="98" t="s">
        <v>287</v>
      </c>
      <c r="C15" s="96"/>
      <c r="D15" s="96"/>
      <c r="E15" s="96"/>
    </row>
    <row r="16" spans="1:5" ht="34.5" customHeight="1">
      <c r="A16" s="109" t="s">
        <v>48</v>
      </c>
      <c r="B16" s="98" t="s">
        <v>288</v>
      </c>
      <c r="C16" s="97" t="s">
        <v>158</v>
      </c>
      <c r="D16" s="97" t="s">
        <v>158</v>
      </c>
      <c r="E16" s="96"/>
    </row>
    <row r="17" spans="1:5" ht="51.75" customHeight="1">
      <c r="A17" s="109" t="s">
        <v>49</v>
      </c>
      <c r="B17" s="98" t="s">
        <v>289</v>
      </c>
      <c r="C17" s="97" t="s">
        <v>158</v>
      </c>
      <c r="D17" s="97" t="s">
        <v>158</v>
      </c>
      <c r="E17" s="96"/>
    </row>
    <row r="18" spans="1:5" ht="34.5" customHeight="1">
      <c r="A18" s="109">
        <v>4</v>
      </c>
      <c r="B18" s="98" t="s">
        <v>293</v>
      </c>
      <c r="C18" s="96"/>
      <c r="D18" s="96"/>
      <c r="E18" s="96"/>
    </row>
    <row r="19" spans="1:5" ht="34.5" customHeight="1">
      <c r="A19" s="109">
        <v>5</v>
      </c>
      <c r="B19" s="98" t="s">
        <v>290</v>
      </c>
      <c r="C19" s="96"/>
      <c r="D19" s="96"/>
      <c r="E19" s="96"/>
    </row>
    <row r="20" spans="1:5" ht="34.5" customHeight="1">
      <c r="A20" s="109">
        <v>6</v>
      </c>
      <c r="B20" s="98" t="s">
        <v>281</v>
      </c>
      <c r="C20" s="96"/>
      <c r="D20" s="96"/>
      <c r="E20" s="96"/>
    </row>
    <row r="21" spans="1:5" ht="34.5" customHeight="1">
      <c r="A21" s="109">
        <v>7</v>
      </c>
      <c r="B21" s="98" t="s">
        <v>294</v>
      </c>
      <c r="C21" s="96"/>
      <c r="D21" s="96"/>
      <c r="E21" s="96"/>
    </row>
    <row r="22" spans="1:5" ht="34.5" customHeight="1">
      <c r="A22" s="109">
        <v>8</v>
      </c>
      <c r="B22" s="98" t="s">
        <v>282</v>
      </c>
      <c r="C22" s="528"/>
      <c r="D22" s="528"/>
      <c r="E22" s="528"/>
    </row>
    <row r="23" spans="1:5" ht="45" customHeight="1">
      <c r="A23" s="109">
        <v>9</v>
      </c>
      <c r="B23" s="98" t="s">
        <v>283</v>
      </c>
      <c r="C23" s="528"/>
      <c r="D23" s="528"/>
      <c r="E23" s="528"/>
    </row>
    <row r="24" spans="1:5" ht="45.75" customHeight="1">
      <c r="A24" s="109">
        <v>10</v>
      </c>
      <c r="B24" s="98" t="s">
        <v>284</v>
      </c>
      <c r="C24" s="528"/>
      <c r="D24" s="528"/>
      <c r="E24" s="528"/>
    </row>
    <row r="25" spans="1:5" ht="46.5" customHeight="1">
      <c r="A25" s="109">
        <v>11</v>
      </c>
      <c r="B25" s="98" t="s">
        <v>285</v>
      </c>
      <c r="C25" s="528"/>
      <c r="D25" s="528"/>
      <c r="E25" s="528"/>
    </row>
    <row r="26" spans="1:5" ht="46.5" customHeight="1">
      <c r="A26" s="109">
        <v>12</v>
      </c>
      <c r="B26" s="98" t="s">
        <v>286</v>
      </c>
      <c r="C26" s="528"/>
      <c r="D26" s="528"/>
      <c r="E26" s="528"/>
    </row>
    <row r="27" spans="1:5" ht="34.5" customHeight="1">
      <c r="A27" s="109">
        <v>13</v>
      </c>
      <c r="B27" s="98" t="s">
        <v>291</v>
      </c>
      <c r="C27" s="528"/>
      <c r="D27" s="528"/>
      <c r="E27" s="528"/>
    </row>
    <row r="28" spans="1:5" ht="34.5" customHeight="1">
      <c r="A28" s="109">
        <v>14</v>
      </c>
      <c r="B28" s="98" t="s">
        <v>292</v>
      </c>
      <c r="C28" s="528"/>
      <c r="D28" s="528"/>
      <c r="E28" s="528"/>
    </row>
    <row r="29" spans="1:5">
      <c r="B29" s="99" t="s">
        <v>269</v>
      </c>
    </row>
    <row r="30" spans="1:5" ht="38.25" customHeight="1">
      <c r="B30" s="529" t="s">
        <v>295</v>
      </c>
      <c r="C30" s="530"/>
      <c r="D30" s="530"/>
      <c r="E30" s="530"/>
    </row>
    <row r="31" spans="1:5">
      <c r="B31" s="100" t="s">
        <v>268</v>
      </c>
    </row>
    <row r="32" spans="1:5" ht="88.5" customHeight="1">
      <c r="B32" s="101" t="s">
        <v>296</v>
      </c>
      <c r="C32" s="510" t="s">
        <v>297</v>
      </c>
      <c r="D32" s="510"/>
      <c r="E32" s="510"/>
    </row>
    <row r="34" spans="2:5">
      <c r="B34" t="s">
        <v>298</v>
      </c>
      <c r="D34" s="485" t="s">
        <v>227</v>
      </c>
      <c r="E34" s="485"/>
    </row>
    <row r="35" spans="2:5">
      <c r="B35" t="s">
        <v>299</v>
      </c>
      <c r="D35" s="485" t="s">
        <v>162</v>
      </c>
      <c r="E35" s="485"/>
    </row>
  </sheetData>
  <mergeCells count="23">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 ref="D10:E10"/>
    <mergeCell ref="C1:E1"/>
    <mergeCell ref="A3:E3"/>
    <mergeCell ref="A4:E4"/>
    <mergeCell ref="A5:E5"/>
    <mergeCell ref="A6:E6"/>
    <mergeCell ref="A8:E8"/>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106" customWidth="1"/>
    <col min="2" max="2" width="67.28515625" customWidth="1"/>
    <col min="3" max="3" width="28.85546875" customWidth="1"/>
  </cols>
  <sheetData>
    <row r="1" spans="1:7601" s="55" customFormat="1" ht="28.5">
      <c r="A1" s="111"/>
      <c r="B1" s="112"/>
      <c r="C1" s="125" t="s">
        <v>372</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55" customFormat="1">
      <c r="A2" s="111"/>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55" customFormat="1">
      <c r="A3" s="534" t="s">
        <v>338</v>
      </c>
      <c r="B3" s="535"/>
      <c r="C3" s="535"/>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62" customFormat="1">
      <c r="A4" s="534" t="s">
        <v>373</v>
      </c>
      <c r="B4" s="535"/>
      <c r="C4" s="535"/>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62" customFormat="1">
      <c r="A5" s="534" t="s">
        <v>374</v>
      </c>
      <c r="B5" s="535"/>
      <c r="C5" s="53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102" customFormat="1">
      <c r="A6" s="534" t="e">
        <f>#REF!</f>
        <v>#REF!</v>
      </c>
      <c r="B6" s="535"/>
      <c r="C6" s="535"/>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55" customFormat="1">
      <c r="A7" s="532"/>
      <c r="B7" s="533"/>
      <c r="C7" s="533"/>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94" customFormat="1" ht="31.5">
      <c r="A8" s="107" t="s">
        <v>4</v>
      </c>
      <c r="B8" s="103" t="s">
        <v>304</v>
      </c>
      <c r="C8" s="103" t="s">
        <v>305</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94" customFormat="1" ht="15.75">
      <c r="A9" s="107">
        <v>1</v>
      </c>
      <c r="B9" s="104" t="s">
        <v>306</v>
      </c>
      <c r="C9" s="104" t="s">
        <v>307</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94" customFormat="1" ht="31.5">
      <c r="A10" s="107">
        <v>2</v>
      </c>
      <c r="B10" s="104" t="s">
        <v>308</v>
      </c>
      <c r="C10" s="104" t="s">
        <v>307</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94" customFormat="1" ht="15.75">
      <c r="A11" s="107">
        <v>3</v>
      </c>
      <c r="B11" s="104" t="s">
        <v>309</v>
      </c>
      <c r="C11" s="104" t="s">
        <v>307</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94" customFormat="1" ht="31.5">
      <c r="A12" s="107">
        <v>4</v>
      </c>
      <c r="B12" s="104" t="s">
        <v>310</v>
      </c>
      <c r="C12" s="104" t="s">
        <v>307</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94" customFormat="1" ht="15.75">
      <c r="A13" s="107">
        <v>5</v>
      </c>
      <c r="B13" s="104" t="s">
        <v>311</v>
      </c>
      <c r="C13" s="104" t="s">
        <v>307</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94" customFormat="1" ht="31.5">
      <c r="A14" s="107">
        <v>6</v>
      </c>
      <c r="B14" s="104" t="s">
        <v>312</v>
      </c>
      <c r="C14" s="104" t="s">
        <v>307</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94" customFormat="1" ht="15.75">
      <c r="A15" s="107">
        <v>7</v>
      </c>
      <c r="B15" s="104" t="s">
        <v>313</v>
      </c>
      <c r="C15" s="104" t="s">
        <v>307</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94" customFormat="1" ht="47.25">
      <c r="A16" s="107">
        <v>8</v>
      </c>
      <c r="B16" s="105" t="s">
        <v>314</v>
      </c>
      <c r="C16" s="104" t="s">
        <v>307</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94" customFormat="1" ht="31.5">
      <c r="A17" s="107">
        <v>9</v>
      </c>
      <c r="B17" s="105" t="s">
        <v>315</v>
      </c>
      <c r="C17" s="104" t="s">
        <v>307</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94" customFormat="1" ht="63">
      <c r="A18" s="107">
        <v>10</v>
      </c>
      <c r="B18" s="105" t="s">
        <v>316</v>
      </c>
      <c r="C18" s="104" t="s">
        <v>307</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94" customFormat="1" ht="31.5">
      <c r="A19" s="107">
        <v>11</v>
      </c>
      <c r="B19" s="105" t="s">
        <v>317</v>
      </c>
      <c r="C19" s="104" t="s">
        <v>307</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94" customFormat="1" ht="31.5">
      <c r="A20" s="107">
        <v>12</v>
      </c>
      <c r="B20" s="105" t="s">
        <v>318</v>
      </c>
      <c r="C20" s="105" t="s">
        <v>307</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94" customFormat="1" ht="115.5" customHeight="1">
      <c r="A21" s="107">
        <v>13</v>
      </c>
      <c r="B21" s="105" t="s">
        <v>319</v>
      </c>
      <c r="C21" s="105" t="s">
        <v>307</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94" customFormat="1" ht="47.25">
      <c r="A22" s="107">
        <v>14</v>
      </c>
      <c r="B22" s="105" t="s">
        <v>320</v>
      </c>
      <c r="C22" s="104" t="s">
        <v>307</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94" customFormat="1" ht="31.5">
      <c r="A23" s="107">
        <v>15</v>
      </c>
      <c r="B23" s="105" t="s">
        <v>321</v>
      </c>
      <c r="C23" s="104" t="s">
        <v>307</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94" customFormat="1" ht="31.5">
      <c r="A24" s="107">
        <v>16</v>
      </c>
      <c r="B24" s="105" t="s">
        <v>322</v>
      </c>
      <c r="C24" s="104" t="s">
        <v>307</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94" customFormat="1" ht="47.25">
      <c r="A25" s="107">
        <v>17</v>
      </c>
      <c r="B25" s="105" t="s">
        <v>323</v>
      </c>
      <c r="C25" s="104" t="s">
        <v>307</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94" customFormat="1" ht="31.5">
      <c r="A26" s="107">
        <v>18</v>
      </c>
      <c r="B26" s="104" t="s">
        <v>324</v>
      </c>
      <c r="C26" s="104" t="s">
        <v>307</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94" customFormat="1" ht="31.5">
      <c r="A27" s="107">
        <v>19</v>
      </c>
      <c r="B27" s="105" t="s">
        <v>325</v>
      </c>
      <c r="C27" s="104" t="s">
        <v>307</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94" customFormat="1" ht="63">
      <c r="A28" s="107">
        <v>20</v>
      </c>
      <c r="B28" s="105" t="s">
        <v>326</v>
      </c>
      <c r="C28" s="104" t="s">
        <v>307</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94" customFormat="1" ht="47.25">
      <c r="A29" s="107">
        <v>21</v>
      </c>
      <c r="B29" s="105" t="s">
        <v>327</v>
      </c>
      <c r="C29" s="104" t="s">
        <v>307</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94" customFormat="1" ht="47.25">
      <c r="A30" s="107">
        <v>22</v>
      </c>
      <c r="B30" s="105" t="s">
        <v>328</v>
      </c>
      <c r="C30" s="104" t="s">
        <v>307</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94" customFormat="1" ht="31.5">
      <c r="A31" s="107">
        <v>23</v>
      </c>
      <c r="B31" s="105" t="s">
        <v>329</v>
      </c>
      <c r="C31" s="104" t="s">
        <v>307</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94" customFormat="1" ht="31.5">
      <c r="A32" s="107">
        <v>24</v>
      </c>
      <c r="B32" s="105" t="s">
        <v>330</v>
      </c>
      <c r="C32" s="104" t="s">
        <v>307</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94" customFormat="1" ht="63">
      <c r="A33" s="107">
        <v>25</v>
      </c>
      <c r="B33" s="105" t="s">
        <v>331</v>
      </c>
      <c r="C33" s="104" t="s">
        <v>307</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94" customFormat="1" ht="15.75">
      <c r="A34" s="107">
        <v>26</v>
      </c>
      <c r="B34" s="105" t="s">
        <v>332</v>
      </c>
      <c r="C34" s="104" t="s">
        <v>307</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94" customFormat="1" ht="31.5">
      <c r="A35" s="107">
        <v>27</v>
      </c>
      <c r="B35" s="104" t="s">
        <v>333</v>
      </c>
      <c r="C35" s="104" t="s">
        <v>307</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94" customFormat="1" ht="31.5">
      <c r="A36" s="107">
        <v>28</v>
      </c>
      <c r="B36" s="105" t="s">
        <v>334</v>
      </c>
      <c r="C36" s="104" t="s">
        <v>307</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94" customFormat="1" ht="47.25">
      <c r="A37" s="107">
        <v>29</v>
      </c>
      <c r="B37" s="105" t="s">
        <v>335</v>
      </c>
      <c r="C37" s="104" t="s">
        <v>307</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94" customFormat="1" ht="78.75">
      <c r="A38" s="107">
        <v>30</v>
      </c>
      <c r="B38" s="105" t="s">
        <v>336</v>
      </c>
      <c r="C38" s="104" t="s">
        <v>307</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94" customFormat="1" ht="78.75">
      <c r="A39" s="107">
        <v>31</v>
      </c>
      <c r="B39" s="105" t="s">
        <v>337</v>
      </c>
      <c r="C39" s="104" t="s">
        <v>307</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94" customFormat="1">
      <c r="A40" s="108"/>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94" customFormat="1">
      <c r="A41" s="108"/>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94" customFormat="1">
      <c r="A42" s="108"/>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94" customFormat="1">
      <c r="A43" s="108"/>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94" customFormat="1">
      <c r="A44" s="108"/>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94" customFormat="1">
      <c r="A45" s="108"/>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5" fitToHeight="0" orientation="portrait" horizontalDpi="1200" r:id="rId2"/>
</worksheet>
</file>

<file path=xl/worksheets/sheet8.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55" customWidth="1"/>
    <col min="2" max="2" width="20.7109375" style="55" customWidth="1"/>
    <col min="3" max="3" width="15.7109375" style="55" customWidth="1"/>
    <col min="4" max="4" width="15.140625" style="55" customWidth="1"/>
    <col min="5" max="5" width="19.28515625" style="55" customWidth="1"/>
    <col min="6" max="6" width="16.140625" style="55" customWidth="1"/>
  </cols>
  <sheetData>
    <row r="1" spans="1:7" ht="14.45" customHeight="1">
      <c r="E1" s="129"/>
      <c r="F1" s="129" t="s">
        <v>369</v>
      </c>
      <c r="G1" s="124"/>
    </row>
    <row r="2" spans="1:7">
      <c r="B2" s="55" t="s">
        <v>3</v>
      </c>
    </row>
    <row r="3" spans="1:7">
      <c r="B3" s="55" t="s">
        <v>205</v>
      </c>
    </row>
    <row r="4" spans="1:7">
      <c r="B4" s="55" t="s">
        <v>204</v>
      </c>
    </row>
    <row r="6" spans="1:7">
      <c r="A6" s="503" t="s">
        <v>365</v>
      </c>
      <c r="B6" s="503"/>
      <c r="C6" s="503"/>
      <c r="D6" s="503"/>
      <c r="E6" s="503"/>
      <c r="F6" s="503"/>
    </row>
    <row r="7" spans="1:7">
      <c r="A7" s="503" t="s">
        <v>206</v>
      </c>
      <c r="B7" s="503"/>
      <c r="C7" s="503"/>
      <c r="D7" s="503"/>
      <c r="E7" s="503"/>
      <c r="F7" s="503"/>
      <c r="G7" s="28"/>
    </row>
    <row r="8" spans="1:7">
      <c r="A8" s="503" t="s">
        <v>207</v>
      </c>
      <c r="B8" s="503"/>
      <c r="C8" s="503"/>
      <c r="D8" s="503"/>
      <c r="E8" s="503"/>
      <c r="F8" s="503"/>
    </row>
    <row r="9" spans="1:7">
      <c r="A9" s="503" t="s">
        <v>209</v>
      </c>
      <c r="B9" s="503"/>
      <c r="C9" s="503"/>
      <c r="D9" s="503"/>
      <c r="E9" s="503"/>
      <c r="F9" s="503"/>
    </row>
    <row r="10" spans="1:7">
      <c r="A10" s="503" t="s">
        <v>208</v>
      </c>
      <c r="B10" s="503"/>
      <c r="C10" s="503"/>
      <c r="D10" s="503"/>
      <c r="E10" s="503"/>
      <c r="F10" s="503"/>
    </row>
    <row r="11" spans="1:7">
      <c r="A11" s="518"/>
      <c r="B11" s="518"/>
      <c r="C11" s="518"/>
      <c r="D11" s="518"/>
      <c r="E11" s="518"/>
      <c r="F11" s="518"/>
    </row>
    <row r="13" spans="1:7">
      <c r="A13" s="539" t="s">
        <v>4</v>
      </c>
      <c r="B13" s="540" t="s">
        <v>199</v>
      </c>
      <c r="C13" s="540" t="s">
        <v>200</v>
      </c>
      <c r="D13" s="539" t="s">
        <v>197</v>
      </c>
      <c r="E13" s="539"/>
      <c r="F13" s="539"/>
    </row>
    <row r="14" spans="1:7" ht="99.75" customHeight="1">
      <c r="A14" s="539"/>
      <c r="B14" s="541"/>
      <c r="C14" s="541"/>
      <c r="D14" s="27" t="s">
        <v>201</v>
      </c>
      <c r="E14" s="27" t="s">
        <v>202</v>
      </c>
      <c r="F14" s="27" t="s">
        <v>203</v>
      </c>
    </row>
    <row r="15" spans="1:7">
      <c r="A15" s="539"/>
      <c r="B15" s="54"/>
      <c r="C15" s="54"/>
      <c r="E15" s="53"/>
      <c r="F15" s="53"/>
    </row>
    <row r="16" spans="1:7">
      <c r="A16" s="539"/>
      <c r="B16" s="54"/>
      <c r="C16" s="54"/>
      <c r="D16" s="53"/>
      <c r="E16" s="53"/>
      <c r="F16" s="53"/>
    </row>
    <row r="17" spans="1:6">
      <c r="A17" s="539"/>
      <c r="B17" s="54"/>
      <c r="C17" s="54"/>
      <c r="D17" s="53"/>
      <c r="E17" s="53"/>
      <c r="F17" s="53"/>
    </row>
    <row r="18" spans="1:6">
      <c r="A18" s="539"/>
      <c r="B18" s="54"/>
      <c r="C18" s="54"/>
      <c r="D18" s="56"/>
      <c r="E18" s="53"/>
      <c r="F18" s="56"/>
    </row>
    <row r="19" spans="1:6">
      <c r="A19" s="52">
        <v>1</v>
      </c>
      <c r="B19" s="52">
        <v>2</v>
      </c>
      <c r="C19" s="52">
        <v>3</v>
      </c>
      <c r="D19" s="52">
        <v>4</v>
      </c>
      <c r="E19" s="52">
        <v>5</v>
      </c>
      <c r="F19" s="52">
        <v>6</v>
      </c>
    </row>
    <row r="20" spans="1:6">
      <c r="A20" s="57"/>
      <c r="B20" s="57"/>
      <c r="C20" s="57"/>
      <c r="D20" s="57"/>
      <c r="E20" s="57"/>
      <c r="F20" s="57"/>
    </row>
    <row r="21" spans="1:6">
      <c r="A21" s="57"/>
      <c r="B21" s="57"/>
      <c r="C21" s="57"/>
      <c r="D21" s="57"/>
      <c r="E21" s="57"/>
      <c r="F21" s="57"/>
    </row>
    <row r="22" spans="1:6">
      <c r="A22" s="512" t="s">
        <v>198</v>
      </c>
      <c r="B22" s="512"/>
      <c r="C22" s="57"/>
      <c r="D22" s="57"/>
      <c r="E22" s="57"/>
      <c r="F22" s="57"/>
    </row>
    <row r="24" spans="1:6" ht="15.75">
      <c r="B24" s="60" t="s">
        <v>210</v>
      </c>
    </row>
    <row r="26" spans="1:6" ht="15.75">
      <c r="A26" s="62"/>
      <c r="B26" s="61" t="s">
        <v>216</v>
      </c>
    </row>
    <row r="28" spans="1:6" s="58" customFormat="1" ht="180">
      <c r="A28" s="55"/>
      <c r="B28" s="52" t="s">
        <v>212</v>
      </c>
      <c r="C28" s="52" t="s">
        <v>213</v>
      </c>
      <c r="D28" s="50" t="s">
        <v>211</v>
      </c>
      <c r="E28" s="52" t="s">
        <v>214</v>
      </c>
      <c r="F28" s="55"/>
    </row>
    <row r="29" spans="1:6" ht="15.75">
      <c r="B29" s="50">
        <v>1</v>
      </c>
      <c r="C29" s="50">
        <v>2</v>
      </c>
      <c r="D29" s="50">
        <v>3</v>
      </c>
      <c r="E29" s="50">
        <v>4</v>
      </c>
    </row>
    <row r="30" spans="1:6" ht="15.75">
      <c r="B30" s="50"/>
      <c r="C30" s="51"/>
      <c r="D30" s="51"/>
      <c r="E30" s="51"/>
    </row>
    <row r="31" spans="1:6" ht="15.75">
      <c r="B31" s="50"/>
      <c r="C31" s="51"/>
      <c r="D31" s="51"/>
      <c r="E31" s="51"/>
    </row>
    <row r="32" spans="1:6">
      <c r="B32" s="59"/>
      <c r="C32" s="59"/>
      <c r="D32" s="59"/>
      <c r="E32" s="59"/>
    </row>
    <row r="33" spans="2:5">
      <c r="B33" s="59"/>
      <c r="C33" s="59"/>
      <c r="D33" s="59"/>
      <c r="E33" s="59"/>
    </row>
    <row r="35" spans="2:5" ht="15.75">
      <c r="B35" s="61" t="s">
        <v>215</v>
      </c>
    </row>
    <row r="37" spans="2:5" ht="73.5" customHeight="1">
      <c r="B37" s="52" t="s">
        <v>218</v>
      </c>
      <c r="C37" s="536" t="s">
        <v>217</v>
      </c>
      <c r="D37" s="537"/>
      <c r="E37" s="538"/>
    </row>
    <row r="38" spans="2:5" ht="70.5" customHeight="1">
      <c r="B38" s="50"/>
      <c r="C38" s="52" t="s">
        <v>219</v>
      </c>
      <c r="D38" s="52" t="s">
        <v>220</v>
      </c>
      <c r="E38" s="52" t="s">
        <v>221</v>
      </c>
    </row>
    <row r="39" spans="2:5" ht="15.75">
      <c r="B39" s="50">
        <v>1</v>
      </c>
      <c r="C39" s="50">
        <v>2</v>
      </c>
      <c r="D39" s="50">
        <v>3</v>
      </c>
      <c r="E39" s="50">
        <v>4</v>
      </c>
    </row>
    <row r="40" spans="2:5" ht="15.75">
      <c r="B40" s="51"/>
      <c r="C40" s="51"/>
      <c r="D40" s="51"/>
      <c r="E40" s="51"/>
    </row>
    <row r="41" spans="2:5" ht="15.75">
      <c r="B41" s="51"/>
      <c r="C41" s="51"/>
      <c r="D41" s="51"/>
      <c r="E41" s="51"/>
    </row>
    <row r="43" spans="2:5" ht="15" customHeight="1">
      <c r="B43" s="139" t="e">
        <f>#REF!</f>
        <v>#REF!</v>
      </c>
      <c r="C43" s="26" t="s">
        <v>222</v>
      </c>
      <c r="E43" s="143" t="e">
        <f>#REF!</f>
        <v>#REF!</v>
      </c>
    </row>
    <row r="44" spans="2:5">
      <c r="B44" s="26" t="s">
        <v>163</v>
      </c>
      <c r="C44" s="26" t="s">
        <v>223</v>
      </c>
      <c r="E44" s="128" t="s">
        <v>162</v>
      </c>
    </row>
    <row r="46" spans="2:5">
      <c r="B46" s="76"/>
    </row>
    <row r="47" spans="2:5" ht="63.75" customHeight="1">
      <c r="B47" s="542" t="s">
        <v>224</v>
      </c>
      <c r="C47" s="543"/>
      <c r="D47" s="543"/>
      <c r="E47" s="543"/>
    </row>
    <row r="48" spans="2:5">
      <c r="B48" s="542"/>
      <c r="C48" s="543"/>
      <c r="D48" s="543"/>
      <c r="E48" s="543"/>
    </row>
    <row r="49" spans="2:5">
      <c r="B49" s="542" t="s">
        <v>225</v>
      </c>
      <c r="C49" s="543"/>
      <c r="D49" s="543"/>
      <c r="E49" s="543"/>
    </row>
    <row r="50" spans="2:5">
      <c r="B50" s="542"/>
      <c r="C50" s="543"/>
      <c r="D50" s="543"/>
      <c r="E50" s="543"/>
    </row>
    <row r="51" spans="2:5" ht="73.5" customHeight="1">
      <c r="B51" s="542" t="s">
        <v>226</v>
      </c>
      <c r="C51" s="543"/>
      <c r="D51" s="543"/>
      <c r="E51" s="543"/>
    </row>
    <row r="52" spans="2:5">
      <c r="B52" s="542"/>
      <c r="C52" s="543"/>
      <c r="D52" s="543"/>
      <c r="E52" s="543"/>
    </row>
    <row r="53" spans="2:5">
      <c r="B53" s="542"/>
      <c r="C53" s="543"/>
      <c r="D53" s="543"/>
      <c r="E53" s="543"/>
    </row>
  </sheetData>
  <mergeCells count="19">
    <mergeCell ref="B53:E53"/>
    <mergeCell ref="B47:E47"/>
    <mergeCell ref="B48:E48"/>
    <mergeCell ref="B50:E50"/>
    <mergeCell ref="B52:E52"/>
    <mergeCell ref="B49:E49"/>
    <mergeCell ref="B51:E51"/>
    <mergeCell ref="C37:E37"/>
    <mergeCell ref="A11:F11"/>
    <mergeCell ref="A6:F6"/>
    <mergeCell ref="A13:A18"/>
    <mergeCell ref="D13:F13"/>
    <mergeCell ref="A22:B22"/>
    <mergeCell ref="B13:B14"/>
    <mergeCell ref="C13:C14"/>
    <mergeCell ref="A7:F7"/>
    <mergeCell ref="A8:F8"/>
    <mergeCell ref="A9:F9"/>
    <mergeCell ref="A10:F10"/>
  </mergeCells>
  <pageMargins left="0.7" right="0.7" top="0.75" bottom="0.75" header="0.3" footer="0.3"/>
  <pageSetup paperSize="9" scale="96" fitToHeight="0" orientation="portrait" horizontalDpi="1200" r:id="rId1"/>
</worksheet>
</file>

<file path=xl/worksheets/sheet9.xml><?xml version="1.0" encoding="utf-8"?>
<worksheet xmlns="http://schemas.openxmlformats.org/spreadsheetml/2006/main" xmlns:r="http://schemas.openxmlformats.org/officeDocument/2006/relationships">
  <dimension ref="A1:S114"/>
  <sheetViews>
    <sheetView view="pageBreakPreview" zoomScale="70" zoomScaleNormal="55" zoomScaleSheetLayoutView="70" workbookViewId="0">
      <pane xSplit="3" ySplit="14" topLeftCell="D96" activePane="bottomRight" state="frozen"/>
      <selection pane="topRight" activeCell="D1" sqref="D1"/>
      <selection pane="bottomLeft" activeCell="A15" sqref="A15"/>
      <selection pane="bottomRight" activeCell="S106" sqref="S106"/>
    </sheetView>
  </sheetViews>
  <sheetFormatPr defaultColWidth="29.5703125" defaultRowHeight="15"/>
  <cols>
    <col min="1" max="1" width="10.5703125" style="319" customWidth="1"/>
    <col min="2" max="2" width="33.140625" style="302" customWidth="1"/>
    <col min="3" max="3" width="10.28515625" style="302" customWidth="1"/>
    <col min="4" max="4" width="14.140625" style="302" customWidth="1"/>
    <col min="5" max="5" width="13.85546875" style="302" customWidth="1"/>
    <col min="6" max="6" width="10.5703125" style="302" customWidth="1"/>
    <col min="7" max="7" width="12.7109375" style="302" bestFit="1" customWidth="1"/>
    <col min="8" max="8" width="9.7109375" style="302" customWidth="1"/>
    <col min="9" max="9" width="10.42578125" style="302" customWidth="1"/>
    <col min="10" max="10" width="12.7109375" style="302" bestFit="1" customWidth="1"/>
    <col min="11" max="11" width="10.28515625" style="302" customWidth="1"/>
    <col min="12" max="12" width="11" style="302" customWidth="1"/>
    <col min="13" max="13" width="9.7109375" style="302" customWidth="1"/>
    <col min="14" max="14" width="9.5703125" style="302" customWidth="1"/>
    <col min="15" max="15" width="10.28515625" style="302" customWidth="1"/>
    <col min="16" max="16" width="8.5703125" style="302" bestFit="1" customWidth="1"/>
    <col min="17" max="17" width="10.28515625" style="302" customWidth="1"/>
    <col min="18" max="18" width="11.28515625" style="302" customWidth="1"/>
    <col min="19" max="16384" width="29.5703125" style="302"/>
  </cols>
  <sheetData>
    <row r="1" spans="1:19" ht="16.5">
      <c r="G1" s="320"/>
      <c r="N1" s="321"/>
      <c r="O1" s="303"/>
      <c r="P1" s="303"/>
      <c r="Q1" s="322"/>
    </row>
    <row r="2" spans="1:19" ht="16.5">
      <c r="N2" s="321"/>
      <c r="O2" s="303"/>
      <c r="P2" s="303"/>
      <c r="Q2" s="303"/>
    </row>
    <row r="3" spans="1:19" ht="29.45" customHeight="1">
      <c r="N3" s="321"/>
      <c r="O3" s="323"/>
      <c r="P3" s="323"/>
      <c r="Q3" s="323"/>
    </row>
    <row r="4" spans="1:19" ht="16.5">
      <c r="B4" s="324"/>
    </row>
    <row r="5" spans="1:19" ht="17.25">
      <c r="B5" s="544" t="s">
        <v>367</v>
      </c>
      <c r="C5" s="545"/>
      <c r="D5" s="545"/>
      <c r="E5" s="545"/>
      <c r="F5" s="545"/>
      <c r="G5" s="545"/>
      <c r="H5" s="545"/>
      <c r="I5" s="545"/>
      <c r="J5" s="545"/>
      <c r="K5" s="545"/>
      <c r="L5" s="545"/>
      <c r="M5" s="545"/>
      <c r="N5" s="545"/>
      <c r="O5" s="545"/>
      <c r="P5" s="545"/>
      <c r="Q5" s="545"/>
      <c r="R5" s="545"/>
      <c r="S5" s="301"/>
    </row>
    <row r="6" spans="1:19" ht="34.5" customHeight="1">
      <c r="B6" s="546" t="s">
        <v>547</v>
      </c>
      <c r="C6" s="546"/>
      <c r="D6" s="546"/>
      <c r="E6" s="546"/>
      <c r="F6" s="546"/>
      <c r="G6" s="546"/>
      <c r="H6" s="546"/>
      <c r="I6" s="546"/>
      <c r="J6" s="546"/>
      <c r="K6" s="546"/>
      <c r="L6" s="546"/>
      <c r="M6" s="546"/>
      <c r="N6" s="546"/>
      <c r="O6" s="546"/>
      <c r="P6" s="546"/>
      <c r="Q6" s="546"/>
      <c r="R6" s="546"/>
      <c r="S6" s="301"/>
    </row>
    <row r="7" spans="1:19" ht="17.25">
      <c r="B7" s="547" t="e">
        <f>#REF!</f>
        <v>#REF!</v>
      </c>
      <c r="C7" s="547"/>
      <c r="D7" s="547"/>
      <c r="E7" s="547"/>
      <c r="F7" s="547"/>
      <c r="G7" s="547"/>
      <c r="H7" s="547"/>
      <c r="I7" s="547"/>
      <c r="J7" s="547"/>
      <c r="K7" s="547"/>
      <c r="L7" s="547"/>
      <c r="M7" s="547"/>
      <c r="N7" s="547"/>
      <c r="O7" s="547"/>
      <c r="P7" s="547"/>
      <c r="Q7" s="547"/>
      <c r="R7" s="547"/>
      <c r="S7" s="325"/>
    </row>
    <row r="8" spans="1:19">
      <c r="B8" s="326"/>
      <c r="C8" s="301"/>
      <c r="D8" s="301"/>
      <c r="E8" s="301"/>
      <c r="F8" s="301"/>
      <c r="G8" s="301"/>
      <c r="H8" s="301"/>
      <c r="I8" s="301"/>
      <c r="J8" s="301"/>
      <c r="K8" s="301"/>
      <c r="L8" s="301"/>
      <c r="M8" s="301"/>
      <c r="N8" s="301"/>
      <c r="O8" s="301"/>
      <c r="P8" s="301"/>
      <c r="Q8" s="301"/>
      <c r="R8" s="301"/>
      <c r="S8" s="301"/>
    </row>
    <row r="9" spans="1:19" ht="15.6" customHeight="1">
      <c r="A9" s="548" t="s">
        <v>4</v>
      </c>
      <c r="B9" s="549" t="s">
        <v>393</v>
      </c>
      <c r="C9" s="549" t="s">
        <v>510</v>
      </c>
      <c r="D9" s="549" t="s">
        <v>511</v>
      </c>
      <c r="E9" s="549"/>
      <c r="F9" s="549"/>
      <c r="G9" s="549" t="s">
        <v>512</v>
      </c>
      <c r="H9" s="549"/>
      <c r="I9" s="549"/>
      <c r="J9" s="549"/>
      <c r="K9" s="549"/>
      <c r="L9" s="549"/>
      <c r="M9" s="549"/>
      <c r="N9" s="549"/>
      <c r="O9" s="549"/>
      <c r="P9" s="549"/>
      <c r="Q9" s="549"/>
      <c r="R9" s="549"/>
      <c r="S9" s="301"/>
    </row>
    <row r="10" spans="1:19" ht="45" customHeight="1">
      <c r="A10" s="548"/>
      <c r="B10" s="549"/>
      <c r="C10" s="549"/>
      <c r="D10" s="549"/>
      <c r="E10" s="549"/>
      <c r="F10" s="549"/>
      <c r="G10" s="549" t="s">
        <v>394</v>
      </c>
      <c r="H10" s="549"/>
      <c r="I10" s="549"/>
      <c r="J10" s="549" t="s">
        <v>119</v>
      </c>
      <c r="K10" s="549"/>
      <c r="L10" s="549"/>
      <c r="M10" s="549" t="s">
        <v>85</v>
      </c>
      <c r="N10" s="549"/>
      <c r="O10" s="549"/>
      <c r="P10" s="549" t="s">
        <v>513</v>
      </c>
      <c r="Q10" s="549"/>
      <c r="R10" s="549"/>
      <c r="S10" s="301" t="s">
        <v>548</v>
      </c>
    </row>
    <row r="11" spans="1:19" ht="15.6" customHeight="1">
      <c r="A11" s="548"/>
      <c r="B11" s="549"/>
      <c r="C11" s="549"/>
      <c r="D11" s="550" t="s">
        <v>514</v>
      </c>
      <c r="E11" s="550" t="s">
        <v>515</v>
      </c>
      <c r="F11" s="550"/>
      <c r="G11" s="550" t="s">
        <v>514</v>
      </c>
      <c r="H11" s="550" t="s">
        <v>515</v>
      </c>
      <c r="I11" s="550"/>
      <c r="J11" s="550" t="s">
        <v>514</v>
      </c>
      <c r="K11" s="550" t="s">
        <v>515</v>
      </c>
      <c r="L11" s="550"/>
      <c r="M11" s="550" t="s">
        <v>514</v>
      </c>
      <c r="N11" s="550" t="s">
        <v>515</v>
      </c>
      <c r="O11" s="550"/>
      <c r="P11" s="550" t="s">
        <v>514</v>
      </c>
      <c r="Q11" s="550" t="s">
        <v>515</v>
      </c>
      <c r="R11" s="550"/>
      <c r="S11" s="301"/>
    </row>
    <row r="12" spans="1:19" ht="15.75" customHeight="1">
      <c r="A12" s="548"/>
      <c r="B12" s="549"/>
      <c r="C12" s="549"/>
      <c r="D12" s="550"/>
      <c r="E12" s="550" t="s">
        <v>516</v>
      </c>
      <c r="F12" s="550" t="s">
        <v>517</v>
      </c>
      <c r="G12" s="550"/>
      <c r="H12" s="550" t="s">
        <v>516</v>
      </c>
      <c r="I12" s="550" t="s">
        <v>517</v>
      </c>
      <c r="J12" s="550"/>
      <c r="K12" s="550" t="s">
        <v>516</v>
      </c>
      <c r="L12" s="550" t="s">
        <v>517</v>
      </c>
      <c r="M12" s="550"/>
      <c r="N12" s="550" t="s">
        <v>516</v>
      </c>
      <c r="O12" s="550" t="s">
        <v>517</v>
      </c>
      <c r="P12" s="550"/>
      <c r="Q12" s="550" t="s">
        <v>516</v>
      </c>
      <c r="R12" s="550" t="s">
        <v>517</v>
      </c>
      <c r="S12" s="301"/>
    </row>
    <row r="13" spans="1:19" ht="31.5" customHeight="1">
      <c r="A13" s="548"/>
      <c r="B13" s="549"/>
      <c r="C13" s="549"/>
      <c r="D13" s="550"/>
      <c r="E13" s="550"/>
      <c r="F13" s="550"/>
      <c r="G13" s="550"/>
      <c r="H13" s="550"/>
      <c r="I13" s="550"/>
      <c r="J13" s="550"/>
      <c r="K13" s="550"/>
      <c r="L13" s="550"/>
      <c r="M13" s="550"/>
      <c r="N13" s="550"/>
      <c r="O13" s="550"/>
      <c r="P13" s="550"/>
      <c r="Q13" s="550"/>
      <c r="R13" s="550"/>
      <c r="S13" s="301"/>
    </row>
    <row r="14" spans="1:19" s="328" customFormat="1" ht="19.5" customHeight="1">
      <c r="A14" s="358">
        <v>1</v>
      </c>
      <c r="B14" s="359">
        <v>2</v>
      </c>
      <c r="C14" s="359">
        <v>3</v>
      </c>
      <c r="D14" s="359">
        <v>4</v>
      </c>
      <c r="E14" s="359">
        <v>5</v>
      </c>
      <c r="F14" s="359">
        <v>6</v>
      </c>
      <c r="G14" s="359">
        <v>7</v>
      </c>
      <c r="H14" s="359">
        <v>8</v>
      </c>
      <c r="I14" s="359">
        <v>9</v>
      </c>
      <c r="J14" s="359">
        <v>10</v>
      </c>
      <c r="K14" s="359">
        <v>11</v>
      </c>
      <c r="L14" s="359">
        <v>12</v>
      </c>
      <c r="M14" s="359">
        <v>13</v>
      </c>
      <c r="N14" s="359">
        <v>14</v>
      </c>
      <c r="O14" s="359">
        <v>15</v>
      </c>
      <c r="P14" s="359">
        <v>16</v>
      </c>
      <c r="Q14" s="359">
        <v>17</v>
      </c>
      <c r="R14" s="359">
        <v>18</v>
      </c>
      <c r="S14" s="327"/>
    </row>
    <row r="15" spans="1:19" ht="45" customHeight="1">
      <c r="A15" s="329" t="s">
        <v>397</v>
      </c>
      <c r="B15" s="313" t="s">
        <v>549</v>
      </c>
      <c r="C15" s="306" t="s">
        <v>518</v>
      </c>
      <c r="D15" s="306" t="e">
        <f>#REF!</f>
        <v>#REF!</v>
      </c>
      <c r="E15" s="306" t="e">
        <f>D15</f>
        <v>#REF!</v>
      </c>
      <c r="F15" s="350" t="s">
        <v>244</v>
      </c>
      <c r="G15" s="306" t="e">
        <f>#REF!</f>
        <v>#REF!</v>
      </c>
      <c r="H15" s="306" t="e">
        <f>G15</f>
        <v>#REF!</v>
      </c>
      <c r="I15" s="350" t="s">
        <v>244</v>
      </c>
      <c r="J15" s="306" t="e">
        <f>#REF!</f>
        <v>#REF!</v>
      </c>
      <c r="K15" s="306" t="e">
        <f>J15</f>
        <v>#REF!</v>
      </c>
      <c r="L15" s="350" t="s">
        <v>244</v>
      </c>
      <c r="M15" s="306" t="e">
        <f>#REF!</f>
        <v>#REF!</v>
      </c>
      <c r="N15" s="350" t="e">
        <f>M15</f>
        <v>#REF!</v>
      </c>
      <c r="O15" s="350" t="s">
        <v>244</v>
      </c>
      <c r="P15" s="306" t="e">
        <f>#REF!</f>
        <v>#REF!</v>
      </c>
      <c r="Q15" s="350" t="e">
        <f>P15</f>
        <v>#REF!</v>
      </c>
      <c r="R15" s="350" t="s">
        <v>244</v>
      </c>
      <c r="S15" s="301"/>
    </row>
    <row r="16" spans="1:19" ht="15.75">
      <c r="A16" s="329" t="s">
        <v>406</v>
      </c>
      <c r="B16" s="309" t="s">
        <v>550</v>
      </c>
      <c r="C16" s="306" t="s">
        <v>399</v>
      </c>
      <c r="D16" s="366" t="e">
        <f>D18+D19+D20+D21</f>
        <v>#REF!</v>
      </c>
      <c r="E16" s="306" t="s">
        <v>244</v>
      </c>
      <c r="F16" s="317" t="e">
        <f>F18+F19+F20+F21</f>
        <v>#REF!</v>
      </c>
      <c r="G16" s="317" t="e">
        <f>G18+G19+G20+G21</f>
        <v>#REF!</v>
      </c>
      <c r="H16" s="306" t="s">
        <v>244</v>
      </c>
      <c r="I16" s="317" t="e">
        <f>I18+I19+I20+I21</f>
        <v>#REF!</v>
      </c>
      <c r="J16" s="317" t="e">
        <f>J18+J19+J20+J21</f>
        <v>#REF!</v>
      </c>
      <c r="K16" s="306" t="s">
        <v>244</v>
      </c>
      <c r="L16" s="317" t="e">
        <f>L18+L19+L20+L21</f>
        <v>#REF!</v>
      </c>
      <c r="M16" s="317" t="e">
        <f>M18+M19+M20+M21</f>
        <v>#REF!</v>
      </c>
      <c r="N16" s="306" t="s">
        <v>244</v>
      </c>
      <c r="O16" s="317" t="e">
        <f>O18+O19+O20+O21</f>
        <v>#REF!</v>
      </c>
      <c r="P16" s="317" t="e">
        <f>P18+P19+P20+P21</f>
        <v>#REF!</v>
      </c>
      <c r="Q16" s="306" t="s">
        <v>244</v>
      </c>
      <c r="R16" s="317" t="e">
        <f>R18+R19+R20+R21</f>
        <v>#REF!</v>
      </c>
      <c r="S16" s="301"/>
    </row>
    <row r="17" spans="1:19" ht="19.5" customHeight="1">
      <c r="A17" s="330"/>
      <c r="B17" s="331" t="s">
        <v>409</v>
      </c>
      <c r="C17" s="307"/>
      <c r="D17" s="306"/>
      <c r="E17" s="306"/>
      <c r="F17" s="306"/>
      <c r="G17" s="306"/>
      <c r="H17" s="306"/>
      <c r="I17" s="306"/>
      <c r="J17" s="306"/>
      <c r="K17" s="306"/>
      <c r="L17" s="306"/>
      <c r="M17" s="306"/>
      <c r="N17" s="306"/>
      <c r="O17" s="306"/>
      <c r="P17" s="306"/>
      <c r="Q17" s="306"/>
      <c r="R17" s="306"/>
      <c r="S17" s="301"/>
    </row>
    <row r="18" spans="1:19" ht="15.75">
      <c r="A18" s="330" t="s">
        <v>9</v>
      </c>
      <c r="B18" s="310" t="s">
        <v>613</v>
      </c>
      <c r="C18" s="306" t="s">
        <v>401</v>
      </c>
      <c r="D18" s="366" t="e">
        <f>#REF!</f>
        <v>#REF!</v>
      </c>
      <c r="E18" s="306" t="s">
        <v>244</v>
      </c>
      <c r="F18" s="366" t="e">
        <f>D18</f>
        <v>#REF!</v>
      </c>
      <c r="G18" s="366" t="e">
        <f>#REF!</f>
        <v>#REF!</v>
      </c>
      <c r="H18" s="306" t="s">
        <v>244</v>
      </c>
      <c r="I18" s="366" t="e">
        <f>G18</f>
        <v>#REF!</v>
      </c>
      <c r="J18" s="306" t="e">
        <f>#REF!</f>
        <v>#REF!</v>
      </c>
      <c r="K18" s="306" t="s">
        <v>244</v>
      </c>
      <c r="L18" s="366" t="e">
        <f>J18</f>
        <v>#REF!</v>
      </c>
      <c r="M18" s="366" t="e">
        <f>#REF!</f>
        <v>#REF!</v>
      </c>
      <c r="N18" s="306" t="s">
        <v>244</v>
      </c>
      <c r="O18" s="366" t="e">
        <f>M18</f>
        <v>#REF!</v>
      </c>
      <c r="P18" s="366" t="e">
        <f>#REF!</f>
        <v>#REF!</v>
      </c>
      <c r="Q18" s="306" t="s">
        <v>244</v>
      </c>
      <c r="R18" s="366" t="e">
        <f>P18</f>
        <v>#REF!</v>
      </c>
      <c r="S18" s="301"/>
    </row>
    <row r="19" spans="1:19" ht="15.75">
      <c r="A19" s="330" t="s">
        <v>10</v>
      </c>
      <c r="B19" s="367" t="s">
        <v>519</v>
      </c>
      <c r="C19" s="306" t="s">
        <v>401</v>
      </c>
      <c r="D19" s="306"/>
      <c r="E19" s="306" t="s">
        <v>244</v>
      </c>
      <c r="F19" s="306">
        <v>0</v>
      </c>
      <c r="G19" s="306"/>
      <c r="H19" s="306" t="s">
        <v>244</v>
      </c>
      <c r="I19" s="366">
        <f t="shared" ref="I19:I21" si="0">G19</f>
        <v>0</v>
      </c>
      <c r="J19" s="306"/>
      <c r="K19" s="306" t="s">
        <v>244</v>
      </c>
      <c r="L19" s="366">
        <f t="shared" ref="L19:L21" si="1">J19</f>
        <v>0</v>
      </c>
      <c r="M19" s="306"/>
      <c r="N19" s="306" t="s">
        <v>244</v>
      </c>
      <c r="O19" s="366">
        <f t="shared" ref="O19:O21" si="2">M19</f>
        <v>0</v>
      </c>
      <c r="P19" s="306"/>
      <c r="Q19" s="306" t="s">
        <v>244</v>
      </c>
      <c r="R19" s="366">
        <f t="shared" ref="R19:R21" si="3">P19</f>
        <v>0</v>
      </c>
      <c r="S19" s="301" t="s">
        <v>614</v>
      </c>
    </row>
    <row r="20" spans="1:19" ht="31.5">
      <c r="A20" s="330" t="s">
        <v>47</v>
      </c>
      <c r="B20" s="367" t="s">
        <v>520</v>
      </c>
      <c r="C20" s="306" t="s">
        <v>401</v>
      </c>
      <c r="D20" s="306"/>
      <c r="E20" s="306" t="s">
        <v>244</v>
      </c>
      <c r="F20" s="306">
        <v>0</v>
      </c>
      <c r="G20" s="306"/>
      <c r="H20" s="306" t="s">
        <v>244</v>
      </c>
      <c r="I20" s="366">
        <f t="shared" si="0"/>
        <v>0</v>
      </c>
      <c r="J20" s="306"/>
      <c r="K20" s="306" t="s">
        <v>244</v>
      </c>
      <c r="L20" s="366">
        <f t="shared" si="1"/>
        <v>0</v>
      </c>
      <c r="M20" s="306"/>
      <c r="N20" s="306" t="s">
        <v>244</v>
      </c>
      <c r="O20" s="366">
        <f t="shared" si="2"/>
        <v>0</v>
      </c>
      <c r="P20" s="306"/>
      <c r="Q20" s="306" t="s">
        <v>244</v>
      </c>
      <c r="R20" s="366">
        <f t="shared" si="3"/>
        <v>0</v>
      </c>
      <c r="S20" s="301" t="s">
        <v>614</v>
      </c>
    </row>
    <row r="21" spans="1:19" ht="63">
      <c r="A21" s="330" t="s">
        <v>412</v>
      </c>
      <c r="B21" s="367" t="s">
        <v>521</v>
      </c>
      <c r="C21" s="306" t="s">
        <v>401</v>
      </c>
      <c r="D21" s="306"/>
      <c r="E21" s="306" t="s">
        <v>244</v>
      </c>
      <c r="F21" s="306"/>
      <c r="G21" s="306"/>
      <c r="H21" s="306" t="s">
        <v>244</v>
      </c>
      <c r="I21" s="366">
        <f t="shared" si="0"/>
        <v>0</v>
      </c>
      <c r="J21" s="306"/>
      <c r="K21" s="306" t="s">
        <v>244</v>
      </c>
      <c r="L21" s="366">
        <f t="shared" si="1"/>
        <v>0</v>
      </c>
      <c r="M21" s="306"/>
      <c r="N21" s="306" t="s">
        <v>244</v>
      </c>
      <c r="O21" s="366">
        <f t="shared" si="2"/>
        <v>0</v>
      </c>
      <c r="P21" s="306"/>
      <c r="Q21" s="306" t="s">
        <v>244</v>
      </c>
      <c r="R21" s="366">
        <f t="shared" si="3"/>
        <v>0</v>
      </c>
      <c r="S21" s="160" t="s">
        <v>615</v>
      </c>
    </row>
    <row r="22" spans="1:19" ht="62.25" customHeight="1">
      <c r="A22" s="332" t="s">
        <v>340</v>
      </c>
      <c r="B22" s="313" t="s">
        <v>522</v>
      </c>
      <c r="C22" s="306" t="s">
        <v>408</v>
      </c>
      <c r="D22" s="363" t="e">
        <f>#REF!/1000</f>
        <v>#REF!</v>
      </c>
      <c r="E22" s="350" t="s">
        <v>244</v>
      </c>
      <c r="F22" s="306" t="s">
        <v>244</v>
      </c>
      <c r="G22" s="363" t="e">
        <f>#REF!/1000</f>
        <v>#REF!</v>
      </c>
      <c r="H22" s="350" t="s">
        <v>244</v>
      </c>
      <c r="I22" s="306" t="s">
        <v>244</v>
      </c>
      <c r="J22" s="363" t="e">
        <f>#REF!/1000</f>
        <v>#REF!</v>
      </c>
      <c r="K22" s="350" t="s">
        <v>244</v>
      </c>
      <c r="L22" s="306" t="s">
        <v>244</v>
      </c>
      <c r="M22" s="363" t="e">
        <f>#REF!/1000</f>
        <v>#REF!</v>
      </c>
      <c r="N22" s="350" t="s">
        <v>244</v>
      </c>
      <c r="O22" s="306" t="s">
        <v>244</v>
      </c>
      <c r="P22" s="363" t="e">
        <f>#REF!/1000</f>
        <v>#REF!</v>
      </c>
      <c r="Q22" s="350" t="s">
        <v>244</v>
      </c>
      <c r="R22" s="306" t="s">
        <v>413</v>
      </c>
      <c r="S22"/>
    </row>
    <row r="23" spans="1:19">
      <c r="A23" s="551" t="s">
        <v>383</v>
      </c>
      <c r="B23" s="551"/>
      <c r="C23" s="551"/>
      <c r="D23" s="551"/>
      <c r="E23" s="551"/>
      <c r="F23" s="551"/>
      <c r="G23" s="551"/>
      <c r="H23" s="551"/>
      <c r="I23" s="551"/>
      <c r="J23" s="551"/>
      <c r="K23" s="551"/>
      <c r="L23" s="551"/>
      <c r="M23" s="551"/>
      <c r="N23" s="551"/>
      <c r="O23" s="551"/>
      <c r="P23" s="551"/>
      <c r="Q23" s="551"/>
      <c r="R23" s="551"/>
      <c r="S23"/>
    </row>
    <row r="24" spans="1:19">
      <c r="A24" s="552"/>
      <c r="B24" s="552"/>
      <c r="C24" s="552"/>
      <c r="D24" s="552"/>
      <c r="E24" s="552"/>
      <c r="F24" s="552"/>
      <c r="G24" s="552"/>
      <c r="H24" s="552"/>
      <c r="I24" s="552"/>
      <c r="J24" s="552"/>
      <c r="K24" s="552"/>
      <c r="L24" s="552"/>
      <c r="M24" s="552"/>
      <c r="N24" s="552"/>
      <c r="O24" s="552"/>
      <c r="P24" s="552"/>
      <c r="Q24" s="552"/>
      <c r="R24" s="552"/>
      <c r="S24"/>
    </row>
    <row r="25" spans="1:19" ht="24" customHeight="1">
      <c r="A25" s="358">
        <v>1</v>
      </c>
      <c r="B25" s="359">
        <v>2</v>
      </c>
      <c r="C25" s="359">
        <v>3</v>
      </c>
      <c r="D25" s="359">
        <v>4</v>
      </c>
      <c r="E25" s="359">
        <v>5</v>
      </c>
      <c r="F25" s="359">
        <v>6</v>
      </c>
      <c r="G25" s="359">
        <v>7</v>
      </c>
      <c r="H25" s="359">
        <v>8</v>
      </c>
      <c r="I25" s="359">
        <v>9</v>
      </c>
      <c r="J25" s="359">
        <v>10</v>
      </c>
      <c r="K25" s="359">
        <v>11</v>
      </c>
      <c r="L25" s="359">
        <v>12</v>
      </c>
      <c r="M25" s="359">
        <v>13</v>
      </c>
      <c r="N25" s="359">
        <v>14</v>
      </c>
      <c r="O25" s="359">
        <v>15</v>
      </c>
      <c r="P25" s="359">
        <v>16</v>
      </c>
      <c r="Q25" s="359">
        <v>17</v>
      </c>
      <c r="R25" s="359">
        <v>18</v>
      </c>
      <c r="S25"/>
    </row>
    <row r="26" spans="1:19" ht="15.75">
      <c r="A26" s="553" t="s">
        <v>48</v>
      </c>
      <c r="B26" s="333" t="s">
        <v>523</v>
      </c>
      <c r="C26" s="334"/>
      <c r="D26" s="335"/>
      <c r="E26" s="335"/>
      <c r="F26" s="336"/>
      <c r="G26" s="336"/>
      <c r="H26" s="336"/>
      <c r="I26" s="336"/>
      <c r="J26" s="336"/>
      <c r="K26" s="336"/>
      <c r="L26" s="336"/>
      <c r="M26" s="336"/>
      <c r="N26" s="336"/>
      <c r="O26" s="336"/>
      <c r="P26" s="336"/>
      <c r="Q26" s="336"/>
      <c r="R26" s="336"/>
      <c r="S26" s="301"/>
    </row>
    <row r="27" spans="1:19" ht="32.25" customHeight="1">
      <c r="A27" s="553"/>
      <c r="B27" s="337" t="s">
        <v>524</v>
      </c>
      <c r="C27" s="338" t="s">
        <v>401</v>
      </c>
      <c r="D27" s="364" t="e">
        <f>#REF!/1000</f>
        <v>#REF!</v>
      </c>
      <c r="E27" s="350" t="s">
        <v>244</v>
      </c>
      <c r="F27" s="350" t="s">
        <v>244</v>
      </c>
      <c r="G27" s="318" t="e">
        <f>#REF!/1000</f>
        <v>#REF!</v>
      </c>
      <c r="H27" s="350" t="s">
        <v>244</v>
      </c>
      <c r="I27" s="350" t="s">
        <v>244</v>
      </c>
      <c r="J27" s="318" t="e">
        <f>#REF!/1000</f>
        <v>#REF!</v>
      </c>
      <c r="K27" s="350" t="s">
        <v>244</v>
      </c>
      <c r="L27" s="350" t="s">
        <v>244</v>
      </c>
      <c r="M27" s="318" t="e">
        <f>#REF!/1000</f>
        <v>#REF!</v>
      </c>
      <c r="N27" s="350" t="s">
        <v>244</v>
      </c>
      <c r="O27" s="350" t="s">
        <v>244</v>
      </c>
      <c r="P27" s="318" t="e">
        <f>#REF!/1000</f>
        <v>#REF!</v>
      </c>
      <c r="Q27" s="350" t="s">
        <v>244</v>
      </c>
      <c r="R27" s="350" t="s">
        <v>244</v>
      </c>
      <c r="S27" s="301"/>
    </row>
    <row r="28" spans="1:19" ht="49.5" customHeight="1">
      <c r="A28" s="339" t="s">
        <v>341</v>
      </c>
      <c r="B28" s="368" t="s">
        <v>525</v>
      </c>
      <c r="C28" s="369" t="s">
        <v>526</v>
      </c>
      <c r="D28" s="370"/>
      <c r="E28" s="369" t="s">
        <v>244</v>
      </c>
      <c r="F28" s="369"/>
      <c r="G28" s="369"/>
      <c r="H28" s="369" t="s">
        <v>244</v>
      </c>
      <c r="I28" s="369"/>
      <c r="J28" s="369" t="s">
        <v>413</v>
      </c>
      <c r="K28" s="369" t="s">
        <v>413</v>
      </c>
      <c r="L28" s="369" t="s">
        <v>413</v>
      </c>
      <c r="M28" s="369" t="s">
        <v>413</v>
      </c>
      <c r="N28" s="369" t="s">
        <v>413</v>
      </c>
      <c r="O28" s="369" t="s">
        <v>413</v>
      </c>
      <c r="P28" s="369" t="s">
        <v>413</v>
      </c>
      <c r="Q28" s="369" t="s">
        <v>413</v>
      </c>
      <c r="R28" s="369" t="s">
        <v>413</v>
      </c>
      <c r="S28" s="301"/>
    </row>
    <row r="29" spans="1:19" ht="75" customHeight="1">
      <c r="A29" s="332" t="s">
        <v>342</v>
      </c>
      <c r="B29" s="368" t="s">
        <v>527</v>
      </c>
      <c r="C29" s="369" t="s">
        <v>492</v>
      </c>
      <c r="D29" s="369"/>
      <c r="E29" s="369"/>
      <c r="F29" s="369" t="s">
        <v>244</v>
      </c>
      <c r="G29" s="369"/>
      <c r="H29" s="369"/>
      <c r="I29" s="369" t="s">
        <v>244</v>
      </c>
      <c r="J29" s="369" t="s">
        <v>413</v>
      </c>
      <c r="K29" s="369" t="s">
        <v>413</v>
      </c>
      <c r="L29" s="369" t="s">
        <v>413</v>
      </c>
      <c r="M29" s="369" t="s">
        <v>413</v>
      </c>
      <c r="N29" s="369" t="s">
        <v>413</v>
      </c>
      <c r="O29" s="369" t="s">
        <v>413</v>
      </c>
      <c r="P29" s="369" t="s">
        <v>413</v>
      </c>
      <c r="Q29" s="369" t="s">
        <v>413</v>
      </c>
      <c r="R29" s="369" t="s">
        <v>413</v>
      </c>
      <c r="S29" s="301"/>
    </row>
    <row r="30" spans="1:19" ht="29.25" customHeight="1">
      <c r="A30" s="354"/>
      <c r="B30" s="554" t="s">
        <v>529</v>
      </c>
      <c r="C30" s="554"/>
      <c r="D30" s="554"/>
      <c r="E30" s="554"/>
      <c r="F30" s="554"/>
      <c r="G30" s="554"/>
      <c r="H30" s="554"/>
      <c r="I30" s="554"/>
      <c r="J30" s="554"/>
      <c r="K30" s="554"/>
      <c r="L30" s="554"/>
      <c r="M30" s="554"/>
      <c r="N30" s="554"/>
      <c r="O30" s="554"/>
      <c r="P30" s="554"/>
      <c r="Q30" s="554"/>
      <c r="R30" s="554"/>
      <c r="S30" s="301"/>
    </row>
    <row r="31" spans="1:19" ht="31.5" customHeight="1">
      <c r="A31" s="329" t="s">
        <v>343</v>
      </c>
      <c r="B31" s="305" t="s">
        <v>551</v>
      </c>
      <c r="C31" s="306" t="s">
        <v>552</v>
      </c>
      <c r="D31" s="373">
        <f>G31+J31+M31+P31</f>
        <v>0</v>
      </c>
      <c r="E31" s="373">
        <f t="shared" ref="E31:F31" si="4">H31+K31+N31+Q31</f>
        <v>0</v>
      </c>
      <c r="F31" s="373">
        <f t="shared" si="4"/>
        <v>0</v>
      </c>
      <c r="G31" s="373">
        <f>H31+I31</f>
        <v>0</v>
      </c>
      <c r="H31" s="306"/>
      <c r="I31" s="306"/>
      <c r="J31" s="373">
        <f>K31+L31</f>
        <v>0</v>
      </c>
      <c r="K31" s="306"/>
      <c r="L31" s="306"/>
      <c r="M31" s="373">
        <f>N31+O31</f>
        <v>0</v>
      </c>
      <c r="N31" s="306"/>
      <c r="O31" s="306"/>
      <c r="P31" s="373">
        <f>Q31+R31</f>
        <v>0</v>
      </c>
      <c r="Q31" s="306"/>
      <c r="R31" s="306"/>
      <c r="S31" s="301"/>
    </row>
    <row r="32" spans="1:19" ht="31.5" customHeight="1">
      <c r="A32" s="340" t="s">
        <v>15</v>
      </c>
      <c r="B32" s="311" t="s">
        <v>553</v>
      </c>
      <c r="C32" s="306" t="s">
        <v>401</v>
      </c>
      <c r="D32" s="306"/>
      <c r="E32" s="306"/>
      <c r="F32" s="306"/>
      <c r="G32" s="306"/>
      <c r="H32" s="306"/>
      <c r="I32" s="306"/>
      <c r="J32" s="306"/>
      <c r="K32" s="306"/>
      <c r="L32" s="306"/>
      <c r="M32" s="306"/>
      <c r="N32" s="306"/>
      <c r="O32" s="306"/>
      <c r="P32" s="306"/>
      <c r="Q32" s="306"/>
      <c r="R32" s="306"/>
      <c r="S32" s="301"/>
    </row>
    <row r="33" spans="1:19" ht="31.5" customHeight="1">
      <c r="A33" s="340" t="s">
        <v>554</v>
      </c>
      <c r="B33" s="311" t="s">
        <v>555</v>
      </c>
      <c r="C33" s="550" t="s">
        <v>401</v>
      </c>
      <c r="D33" s="555" t="e">
        <f>E33+F33</f>
        <v>#VALUE!</v>
      </c>
      <c r="E33" s="555" t="s">
        <v>375</v>
      </c>
      <c r="F33" s="555" t="s">
        <v>375</v>
      </c>
      <c r="G33" s="550" t="e">
        <f>H33+I33</f>
        <v>#VALUE!</v>
      </c>
      <c r="H33" s="550" t="s">
        <v>375</v>
      </c>
      <c r="I33" s="550" t="s">
        <v>375</v>
      </c>
      <c r="J33" s="550" t="e">
        <f>K33+L33</f>
        <v>#VALUE!</v>
      </c>
      <c r="K33" s="550" t="s">
        <v>375</v>
      </c>
      <c r="L33" s="550" t="s">
        <v>375</v>
      </c>
      <c r="M33" s="550">
        <f>N33+O33</f>
        <v>0</v>
      </c>
      <c r="N33" s="550"/>
      <c r="O33" s="550"/>
      <c r="P33" s="550" t="e">
        <f>Q33+R33</f>
        <v>#VALUE!</v>
      </c>
      <c r="Q33" s="550" t="s">
        <v>375</v>
      </c>
      <c r="R33" s="550" t="s">
        <v>375</v>
      </c>
      <c r="S33" s="301"/>
    </row>
    <row r="34" spans="1:19" ht="25.5" customHeight="1">
      <c r="A34" s="340"/>
      <c r="B34" s="311" t="s">
        <v>556</v>
      </c>
      <c r="C34" s="550"/>
      <c r="D34" s="556"/>
      <c r="E34" s="556"/>
      <c r="F34" s="556"/>
      <c r="G34" s="550"/>
      <c r="H34" s="550"/>
      <c r="I34" s="550"/>
      <c r="J34" s="550"/>
      <c r="K34" s="550"/>
      <c r="L34" s="550"/>
      <c r="M34" s="550"/>
      <c r="N34" s="550"/>
      <c r="O34" s="550"/>
      <c r="P34" s="550"/>
      <c r="Q34" s="550"/>
      <c r="R34" s="550"/>
      <c r="S34" s="301"/>
    </row>
    <row r="35" spans="1:19" ht="31.5" customHeight="1">
      <c r="A35" s="340"/>
      <c r="B35" s="311" t="s">
        <v>557</v>
      </c>
      <c r="C35" s="306" t="s">
        <v>401</v>
      </c>
      <c r="D35" s="306" t="s">
        <v>375</v>
      </c>
      <c r="E35" s="341"/>
      <c r="F35" s="306" t="s">
        <v>413</v>
      </c>
      <c r="G35" s="306" t="s">
        <v>375</v>
      </c>
      <c r="H35" s="341"/>
      <c r="I35" s="306" t="s">
        <v>413</v>
      </c>
      <c r="J35" s="306" t="s">
        <v>375</v>
      </c>
      <c r="K35" s="341"/>
      <c r="L35" s="306" t="s">
        <v>413</v>
      </c>
      <c r="M35" s="306"/>
      <c r="N35" s="306"/>
      <c r="O35" s="306" t="s">
        <v>244</v>
      </c>
      <c r="P35" s="306" t="s">
        <v>375</v>
      </c>
      <c r="Q35" s="341"/>
      <c r="R35" s="306" t="s">
        <v>413</v>
      </c>
      <c r="S35" s="301"/>
    </row>
    <row r="36" spans="1:19" ht="31.5" customHeight="1">
      <c r="A36" s="340"/>
      <c r="B36" s="311" t="s">
        <v>558</v>
      </c>
      <c r="C36" s="306" t="s">
        <v>401</v>
      </c>
      <c r="D36" s="306" t="s">
        <v>375</v>
      </c>
      <c r="E36" s="306" t="s">
        <v>413</v>
      </c>
      <c r="F36" s="341"/>
      <c r="G36" s="306" t="s">
        <v>375</v>
      </c>
      <c r="H36" s="306" t="s">
        <v>413</v>
      </c>
      <c r="I36" s="341"/>
      <c r="J36" s="306" t="s">
        <v>375</v>
      </c>
      <c r="K36" s="306" t="s">
        <v>413</v>
      </c>
      <c r="L36" s="341"/>
      <c r="M36" s="306"/>
      <c r="N36" s="306" t="s">
        <v>244</v>
      </c>
      <c r="O36" s="306"/>
      <c r="P36" s="306" t="s">
        <v>375</v>
      </c>
      <c r="Q36" s="306" t="s">
        <v>413</v>
      </c>
      <c r="R36" s="341"/>
      <c r="S36" s="301"/>
    </row>
    <row r="37" spans="1:19" ht="31.5" customHeight="1">
      <c r="A37" s="340"/>
      <c r="B37" s="311" t="s">
        <v>559</v>
      </c>
      <c r="C37" s="306" t="s">
        <v>401</v>
      </c>
      <c r="D37" s="306" t="s">
        <v>375</v>
      </c>
      <c r="E37" s="341"/>
      <c r="F37" s="306" t="s">
        <v>413</v>
      </c>
      <c r="G37" s="306" t="s">
        <v>375</v>
      </c>
      <c r="H37" s="341"/>
      <c r="I37" s="306" t="s">
        <v>413</v>
      </c>
      <c r="J37" s="306" t="s">
        <v>375</v>
      </c>
      <c r="K37" s="341"/>
      <c r="L37" s="306" t="s">
        <v>413</v>
      </c>
      <c r="M37" s="306"/>
      <c r="N37" s="306"/>
      <c r="O37" s="306" t="s">
        <v>244</v>
      </c>
      <c r="P37" s="306" t="s">
        <v>375</v>
      </c>
      <c r="Q37" s="341"/>
      <c r="R37" s="306" t="s">
        <v>413</v>
      </c>
      <c r="S37" s="301"/>
    </row>
    <row r="38" spans="1:19" ht="31.5" customHeight="1">
      <c r="A38" s="340" t="s">
        <v>560</v>
      </c>
      <c r="B38" s="311" t="s">
        <v>561</v>
      </c>
      <c r="C38" s="306" t="s">
        <v>401</v>
      </c>
      <c r="D38" s="306" t="s">
        <v>375</v>
      </c>
      <c r="E38" s="341"/>
      <c r="F38" s="306" t="s">
        <v>413</v>
      </c>
      <c r="G38" s="306" t="s">
        <v>375</v>
      </c>
      <c r="H38" s="341"/>
      <c r="I38" s="306" t="s">
        <v>413</v>
      </c>
      <c r="J38" s="306" t="s">
        <v>375</v>
      </c>
      <c r="K38" s="341"/>
      <c r="L38" s="306" t="s">
        <v>413</v>
      </c>
      <c r="M38" s="306"/>
      <c r="N38" s="306"/>
      <c r="O38" s="306" t="s">
        <v>244</v>
      </c>
      <c r="P38" s="306" t="s">
        <v>375</v>
      </c>
      <c r="Q38" s="341"/>
      <c r="R38" s="306" t="s">
        <v>413</v>
      </c>
      <c r="S38" s="301"/>
    </row>
    <row r="39" spans="1:19" ht="31.5" customHeight="1">
      <c r="A39" s="340" t="s">
        <v>562</v>
      </c>
      <c r="B39" s="311" t="s">
        <v>563</v>
      </c>
      <c r="C39" s="306" t="s">
        <v>401</v>
      </c>
      <c r="D39" s="306">
        <v>0</v>
      </c>
      <c r="E39" s="306">
        <v>0</v>
      </c>
      <c r="F39" s="350">
        <v>0</v>
      </c>
      <c r="G39" s="350">
        <v>0</v>
      </c>
      <c r="H39" s="350">
        <v>0</v>
      </c>
      <c r="I39" s="350">
        <v>0</v>
      </c>
      <c r="J39" s="350">
        <v>0</v>
      </c>
      <c r="K39" s="350">
        <v>0</v>
      </c>
      <c r="L39" s="350">
        <v>0</v>
      </c>
      <c r="M39" s="350">
        <v>0</v>
      </c>
      <c r="N39" s="350">
        <v>0</v>
      </c>
      <c r="O39" s="350">
        <v>0</v>
      </c>
      <c r="P39" s="350">
        <v>0</v>
      </c>
      <c r="Q39" s="350">
        <v>0</v>
      </c>
      <c r="R39" s="350">
        <v>0</v>
      </c>
      <c r="S39" s="301"/>
    </row>
    <row r="40" spans="1:19" ht="23.25" customHeight="1">
      <c r="A40" s="340"/>
      <c r="B40" s="311" t="s">
        <v>556</v>
      </c>
      <c r="C40" s="306" t="s">
        <v>375</v>
      </c>
      <c r="D40" s="306" t="s">
        <v>375</v>
      </c>
      <c r="E40" s="306" t="s">
        <v>375</v>
      </c>
      <c r="F40" s="306" t="s">
        <v>375</v>
      </c>
      <c r="G40" s="306" t="s">
        <v>375</v>
      </c>
      <c r="H40" s="306" t="s">
        <v>375</v>
      </c>
      <c r="I40" s="306" t="s">
        <v>375</v>
      </c>
      <c r="J40" s="306" t="s">
        <v>375</v>
      </c>
      <c r="K40" s="306" t="s">
        <v>375</v>
      </c>
      <c r="L40" s="306" t="s">
        <v>375</v>
      </c>
      <c r="M40" s="306"/>
      <c r="N40" s="306"/>
      <c r="O40" s="306"/>
      <c r="P40" s="306" t="s">
        <v>375</v>
      </c>
      <c r="Q40" s="306" t="s">
        <v>375</v>
      </c>
      <c r="R40" s="306" t="s">
        <v>375</v>
      </c>
      <c r="S40" s="301"/>
    </row>
    <row r="41" spans="1:19" ht="31.5" customHeight="1">
      <c r="A41" s="340"/>
      <c r="B41" s="311" t="s">
        <v>557</v>
      </c>
      <c r="C41" s="306" t="s">
        <v>401</v>
      </c>
      <c r="D41" s="306" t="s">
        <v>375</v>
      </c>
      <c r="E41" s="341"/>
      <c r="F41" s="306" t="s">
        <v>413</v>
      </c>
      <c r="G41" s="306" t="s">
        <v>375</v>
      </c>
      <c r="H41" s="341"/>
      <c r="I41" s="306" t="s">
        <v>413</v>
      </c>
      <c r="J41" s="306" t="s">
        <v>375</v>
      </c>
      <c r="K41" s="341"/>
      <c r="L41" s="306" t="s">
        <v>413</v>
      </c>
      <c r="M41" s="306"/>
      <c r="N41" s="306"/>
      <c r="O41" s="306" t="s">
        <v>244</v>
      </c>
      <c r="P41" s="306" t="s">
        <v>375</v>
      </c>
      <c r="Q41" s="341"/>
      <c r="R41" s="306" t="s">
        <v>413</v>
      </c>
      <c r="S41" s="301"/>
    </row>
    <row r="42" spans="1:19" ht="31.5" customHeight="1">
      <c r="A42" s="340"/>
      <c r="B42" s="311" t="s">
        <v>558</v>
      </c>
      <c r="C42" s="306" t="s">
        <v>401</v>
      </c>
      <c r="D42" s="306" t="s">
        <v>375</v>
      </c>
      <c r="E42" s="306" t="s">
        <v>413</v>
      </c>
      <c r="F42" s="341"/>
      <c r="G42" s="306" t="s">
        <v>375</v>
      </c>
      <c r="H42" s="306" t="s">
        <v>413</v>
      </c>
      <c r="I42" s="341"/>
      <c r="J42" s="306" t="s">
        <v>375</v>
      </c>
      <c r="K42" s="306" t="s">
        <v>413</v>
      </c>
      <c r="L42" s="341"/>
      <c r="M42" s="306"/>
      <c r="N42" s="306" t="s">
        <v>244</v>
      </c>
      <c r="O42" s="306"/>
      <c r="P42" s="306" t="s">
        <v>375</v>
      </c>
      <c r="Q42" s="306" t="s">
        <v>413</v>
      </c>
      <c r="R42" s="341"/>
      <c r="S42" s="301"/>
    </row>
    <row r="43" spans="1:19" ht="31.5" customHeight="1">
      <c r="A43" s="340"/>
      <c r="B43" s="311" t="s">
        <v>559</v>
      </c>
      <c r="C43" s="306" t="s">
        <v>401</v>
      </c>
      <c r="D43" s="306" t="s">
        <v>375</v>
      </c>
      <c r="E43" s="341"/>
      <c r="F43" s="306" t="s">
        <v>413</v>
      </c>
      <c r="G43" s="306" t="s">
        <v>375</v>
      </c>
      <c r="H43" s="341"/>
      <c r="I43" s="306" t="s">
        <v>413</v>
      </c>
      <c r="J43" s="306" t="s">
        <v>375</v>
      </c>
      <c r="K43" s="341"/>
      <c r="L43" s="306" t="s">
        <v>413</v>
      </c>
      <c r="M43" s="306"/>
      <c r="N43" s="306"/>
      <c r="O43" s="306" t="s">
        <v>244</v>
      </c>
      <c r="P43" s="306" t="s">
        <v>375</v>
      </c>
      <c r="Q43" s="341"/>
      <c r="R43" s="306" t="s">
        <v>413</v>
      </c>
      <c r="S43" s="301"/>
    </row>
    <row r="44" spans="1:19" ht="31.5" customHeight="1">
      <c r="A44" s="342" t="s">
        <v>564</v>
      </c>
      <c r="B44" s="343" t="s">
        <v>565</v>
      </c>
      <c r="C44" s="344" t="s">
        <v>401</v>
      </c>
      <c r="D44" s="306" t="s">
        <v>375</v>
      </c>
      <c r="E44" s="306" t="s">
        <v>413</v>
      </c>
      <c r="F44" s="341"/>
      <c r="G44" s="306" t="s">
        <v>375</v>
      </c>
      <c r="H44" s="306" t="s">
        <v>413</v>
      </c>
      <c r="I44" s="341"/>
      <c r="J44" s="306" t="s">
        <v>375</v>
      </c>
      <c r="K44" s="306" t="s">
        <v>413</v>
      </c>
      <c r="L44" s="341"/>
      <c r="M44" s="306"/>
      <c r="N44" s="306" t="s">
        <v>244</v>
      </c>
      <c r="O44" s="306"/>
      <c r="P44" s="306" t="s">
        <v>375</v>
      </c>
      <c r="Q44" s="306" t="s">
        <v>413</v>
      </c>
      <c r="R44" s="341"/>
      <c r="S44" s="301"/>
    </row>
    <row r="45" spans="1:19" ht="54.75" customHeight="1">
      <c r="A45" s="340" t="s">
        <v>566</v>
      </c>
      <c r="B45" s="311" t="s">
        <v>567</v>
      </c>
      <c r="C45" s="306" t="s">
        <v>401</v>
      </c>
      <c r="D45" s="306" t="s">
        <v>375</v>
      </c>
      <c r="E45" s="306" t="s">
        <v>413</v>
      </c>
      <c r="F45" s="341"/>
      <c r="G45" s="306" t="s">
        <v>375</v>
      </c>
      <c r="H45" s="306" t="s">
        <v>413</v>
      </c>
      <c r="I45" s="341"/>
      <c r="J45" s="306" t="s">
        <v>375</v>
      </c>
      <c r="K45" s="306" t="s">
        <v>413</v>
      </c>
      <c r="L45" s="341"/>
      <c r="M45" s="306"/>
      <c r="N45" s="306" t="s">
        <v>244</v>
      </c>
      <c r="O45" s="306"/>
      <c r="P45" s="306" t="s">
        <v>375</v>
      </c>
      <c r="Q45" s="306" t="s">
        <v>244</v>
      </c>
      <c r="R45" s="306"/>
      <c r="S45" s="301"/>
    </row>
    <row r="46" spans="1:19" s="356" customFormat="1" ht="27" customHeight="1">
      <c r="A46" s="355"/>
      <c r="S46" s="357"/>
    </row>
    <row r="47" spans="1:19" s="356" customFormat="1" ht="24.6" customHeight="1">
      <c r="A47" s="551" t="s">
        <v>124</v>
      </c>
      <c r="B47" s="551"/>
      <c r="C47" s="551"/>
      <c r="D47" s="551"/>
      <c r="E47" s="551"/>
      <c r="F47" s="551"/>
      <c r="G47" s="551"/>
      <c r="H47" s="551"/>
      <c r="I47" s="551"/>
      <c r="J47" s="551"/>
      <c r="K47" s="551"/>
      <c r="L47" s="551"/>
      <c r="M47" s="551"/>
      <c r="N47" s="551"/>
      <c r="O47" s="551"/>
      <c r="P47" s="551"/>
      <c r="Q47" s="551"/>
      <c r="R47" s="551"/>
      <c r="S47" s="357"/>
    </row>
    <row r="48" spans="1:19" ht="28.5" customHeight="1">
      <c r="A48" s="358">
        <v>1</v>
      </c>
      <c r="B48" s="359">
        <v>2</v>
      </c>
      <c r="C48" s="359">
        <v>3</v>
      </c>
      <c r="D48" s="359">
        <v>4</v>
      </c>
      <c r="E48" s="359">
        <v>5</v>
      </c>
      <c r="F48" s="359">
        <v>6</v>
      </c>
      <c r="G48" s="359">
        <v>7</v>
      </c>
      <c r="H48" s="359">
        <v>8</v>
      </c>
      <c r="I48" s="359">
        <v>9</v>
      </c>
      <c r="J48" s="359">
        <v>10</v>
      </c>
      <c r="K48" s="359">
        <v>11</v>
      </c>
      <c r="L48" s="359">
        <v>12</v>
      </c>
      <c r="M48" s="359">
        <v>13</v>
      </c>
      <c r="N48" s="359">
        <v>14</v>
      </c>
      <c r="O48" s="359">
        <v>15</v>
      </c>
      <c r="P48" s="359">
        <v>16</v>
      </c>
      <c r="Q48" s="359">
        <v>17</v>
      </c>
      <c r="R48" s="359">
        <v>18</v>
      </c>
      <c r="S48" s="301"/>
    </row>
    <row r="49" spans="1:19" ht="63.6" customHeight="1">
      <c r="A49" s="342" t="s">
        <v>568</v>
      </c>
      <c r="B49" s="343" t="s">
        <v>569</v>
      </c>
      <c r="C49" s="306" t="s">
        <v>401</v>
      </c>
      <c r="D49" s="306" t="s">
        <v>375</v>
      </c>
      <c r="E49" s="306" t="s">
        <v>244</v>
      </c>
      <c r="F49" s="306"/>
      <c r="G49" s="306" t="s">
        <v>375</v>
      </c>
      <c r="H49" s="306" t="s">
        <v>244</v>
      </c>
      <c r="I49" s="306"/>
      <c r="J49" s="306" t="s">
        <v>375</v>
      </c>
      <c r="K49" s="306" t="s">
        <v>244</v>
      </c>
      <c r="L49" s="306"/>
      <c r="M49" s="306"/>
      <c r="N49" s="306" t="s">
        <v>244</v>
      </c>
      <c r="O49" s="306"/>
      <c r="P49" s="306" t="s">
        <v>375</v>
      </c>
      <c r="Q49" s="306" t="s">
        <v>244</v>
      </c>
      <c r="R49" s="306"/>
      <c r="S49" s="301"/>
    </row>
    <row r="50" spans="1:19" ht="31.5" customHeight="1">
      <c r="A50" s="340" t="s">
        <v>16</v>
      </c>
      <c r="B50" s="311" t="s">
        <v>570</v>
      </c>
      <c r="C50" s="306" t="s">
        <v>401</v>
      </c>
      <c r="D50" s="306" t="s">
        <v>375</v>
      </c>
      <c r="E50" s="306" t="s">
        <v>244</v>
      </c>
      <c r="F50" s="306"/>
      <c r="G50" s="306" t="s">
        <v>375</v>
      </c>
      <c r="H50" s="306" t="s">
        <v>244</v>
      </c>
      <c r="I50" s="306"/>
      <c r="J50" s="306" t="s">
        <v>375</v>
      </c>
      <c r="K50" s="306" t="s">
        <v>244</v>
      </c>
      <c r="L50" s="306"/>
      <c r="M50" s="306"/>
      <c r="N50" s="306" t="s">
        <v>244</v>
      </c>
      <c r="O50" s="306"/>
      <c r="P50" s="306" t="s">
        <v>375</v>
      </c>
      <c r="Q50" s="306" t="s">
        <v>244</v>
      </c>
      <c r="R50" s="306"/>
      <c r="S50" s="301"/>
    </row>
    <row r="51" spans="1:19" ht="31.5" customHeight="1">
      <c r="A51" s="340" t="s">
        <v>571</v>
      </c>
      <c r="B51" s="311" t="s">
        <v>572</v>
      </c>
      <c r="C51" s="306" t="s">
        <v>401</v>
      </c>
      <c r="D51" s="306" t="s">
        <v>375</v>
      </c>
      <c r="E51" s="306" t="s">
        <v>244</v>
      </c>
      <c r="F51" s="306"/>
      <c r="G51" s="306"/>
      <c r="H51" s="306" t="s">
        <v>244</v>
      </c>
      <c r="I51" s="306"/>
      <c r="J51" s="306"/>
      <c r="K51" s="306" t="s">
        <v>244</v>
      </c>
      <c r="L51" s="306"/>
      <c r="M51" s="306"/>
      <c r="N51" s="306" t="s">
        <v>244</v>
      </c>
      <c r="O51" s="306"/>
      <c r="P51" s="306"/>
      <c r="Q51" s="306" t="s">
        <v>244</v>
      </c>
      <c r="R51" s="306"/>
      <c r="S51" s="301"/>
    </row>
    <row r="52" spans="1:19" ht="68.45" customHeight="1">
      <c r="A52" s="340" t="s">
        <v>573</v>
      </c>
      <c r="B52" s="311" t="s">
        <v>574</v>
      </c>
      <c r="C52" s="306" t="s">
        <v>401</v>
      </c>
      <c r="D52" s="306" t="s">
        <v>375</v>
      </c>
      <c r="E52" s="306" t="s">
        <v>244</v>
      </c>
      <c r="F52" s="306"/>
      <c r="G52" s="306"/>
      <c r="H52" s="306" t="s">
        <v>244</v>
      </c>
      <c r="I52" s="306"/>
      <c r="J52" s="306"/>
      <c r="K52" s="306" t="s">
        <v>244</v>
      </c>
      <c r="L52" s="306"/>
      <c r="M52" s="306"/>
      <c r="N52" s="306" t="s">
        <v>244</v>
      </c>
      <c r="O52" s="306"/>
      <c r="P52" s="306"/>
      <c r="Q52" s="306" t="s">
        <v>244</v>
      </c>
      <c r="R52" s="306"/>
      <c r="S52" s="301"/>
    </row>
    <row r="53" spans="1:19" ht="70.150000000000006" customHeight="1">
      <c r="A53" s="340" t="s">
        <v>575</v>
      </c>
      <c r="B53" s="311" t="s">
        <v>576</v>
      </c>
      <c r="C53" s="306" t="s">
        <v>401</v>
      </c>
      <c r="D53" s="306" t="s">
        <v>375</v>
      </c>
      <c r="E53" s="306" t="s">
        <v>244</v>
      </c>
      <c r="F53" s="306"/>
      <c r="G53" s="306"/>
      <c r="H53" s="306" t="s">
        <v>244</v>
      </c>
      <c r="I53" s="306"/>
      <c r="J53" s="306"/>
      <c r="K53" s="306" t="s">
        <v>244</v>
      </c>
      <c r="L53" s="306"/>
      <c r="M53" s="306"/>
      <c r="N53" s="306" t="s">
        <v>244</v>
      </c>
      <c r="O53" s="306"/>
      <c r="P53" s="306"/>
      <c r="Q53" s="306" t="s">
        <v>244</v>
      </c>
      <c r="R53" s="306"/>
      <c r="S53" s="301"/>
    </row>
    <row r="54" spans="1:19" ht="31.5" customHeight="1">
      <c r="A54" s="340" t="s">
        <v>577</v>
      </c>
      <c r="B54" s="311" t="s">
        <v>578</v>
      </c>
      <c r="C54" s="306" t="s">
        <v>401</v>
      </c>
      <c r="D54" s="306" t="s">
        <v>375</v>
      </c>
      <c r="E54" s="306" t="s">
        <v>413</v>
      </c>
      <c r="F54" s="306" t="s">
        <v>375</v>
      </c>
      <c r="G54" s="306" t="s">
        <v>375</v>
      </c>
      <c r="H54" s="306" t="s">
        <v>413</v>
      </c>
      <c r="I54" s="306" t="s">
        <v>375</v>
      </c>
      <c r="J54" s="306" t="s">
        <v>375</v>
      </c>
      <c r="K54" s="306" t="s">
        <v>413</v>
      </c>
      <c r="L54" s="306"/>
      <c r="M54" s="306"/>
      <c r="N54" s="306" t="s">
        <v>244</v>
      </c>
      <c r="O54" s="306" t="s">
        <v>375</v>
      </c>
      <c r="P54" s="306" t="s">
        <v>375</v>
      </c>
      <c r="Q54" s="306" t="s">
        <v>413</v>
      </c>
      <c r="R54" s="341"/>
      <c r="S54" s="301"/>
    </row>
    <row r="55" spans="1:19" ht="31.5" customHeight="1">
      <c r="A55" s="329" t="s">
        <v>344</v>
      </c>
      <c r="B55" s="305" t="s">
        <v>579</v>
      </c>
      <c r="C55" s="306" t="s">
        <v>552</v>
      </c>
      <c r="D55" s="306" t="s">
        <v>375</v>
      </c>
      <c r="E55" s="306" t="s">
        <v>413</v>
      </c>
      <c r="F55" s="306" t="s">
        <v>375</v>
      </c>
      <c r="G55" s="306" t="s">
        <v>375</v>
      </c>
      <c r="H55" s="306" t="s">
        <v>413</v>
      </c>
      <c r="I55" s="306" t="s">
        <v>375</v>
      </c>
      <c r="J55" s="306" t="s">
        <v>375</v>
      </c>
      <c r="K55" s="306" t="s">
        <v>413</v>
      </c>
      <c r="L55" s="306"/>
      <c r="M55" s="306"/>
      <c r="N55" s="306" t="s">
        <v>244</v>
      </c>
      <c r="O55" s="306" t="s">
        <v>375</v>
      </c>
      <c r="P55" s="306" t="s">
        <v>375</v>
      </c>
      <c r="Q55" s="306" t="s">
        <v>413</v>
      </c>
      <c r="R55" s="341"/>
      <c r="S55" s="301"/>
    </row>
    <row r="56" spans="1:19" ht="31.5" customHeight="1">
      <c r="A56" s="329" t="s">
        <v>345</v>
      </c>
      <c r="B56" s="305" t="s">
        <v>580</v>
      </c>
      <c r="C56" s="306" t="s">
        <v>552</v>
      </c>
      <c r="D56" s="365">
        <f>F56</f>
        <v>0</v>
      </c>
      <c r="E56" s="306" t="s">
        <v>413</v>
      </c>
      <c r="F56" s="306">
        <v>0</v>
      </c>
      <c r="G56" s="365">
        <f>I56</f>
        <v>0</v>
      </c>
      <c r="H56" s="350" t="s">
        <v>413</v>
      </c>
      <c r="I56" s="350">
        <v>0</v>
      </c>
      <c r="J56" s="365">
        <f>L56</f>
        <v>0</v>
      </c>
      <c r="K56" s="350" t="s">
        <v>413</v>
      </c>
      <c r="L56" s="350">
        <v>0</v>
      </c>
      <c r="M56" s="365">
        <f>O56</f>
        <v>0</v>
      </c>
      <c r="N56" s="350" t="s">
        <v>413</v>
      </c>
      <c r="O56" s="350">
        <v>0</v>
      </c>
      <c r="P56" s="365">
        <f>R56</f>
        <v>0</v>
      </c>
      <c r="Q56" s="350" t="s">
        <v>413</v>
      </c>
      <c r="R56" s="350">
        <v>0</v>
      </c>
      <c r="S56" s="301"/>
    </row>
    <row r="57" spans="1:19" ht="29.25" customHeight="1">
      <c r="A57" s="329" t="s">
        <v>141</v>
      </c>
      <c r="B57" s="305" t="s">
        <v>581</v>
      </c>
      <c r="C57" s="306" t="s">
        <v>552</v>
      </c>
      <c r="D57" s="365">
        <f t="shared" ref="D57:D58" si="5">F57</f>
        <v>0</v>
      </c>
      <c r="E57" s="306" t="s">
        <v>413</v>
      </c>
      <c r="F57" s="306">
        <v>0</v>
      </c>
      <c r="G57" s="365">
        <f t="shared" ref="G57:G58" si="6">I57</f>
        <v>0</v>
      </c>
      <c r="H57" s="350" t="s">
        <v>413</v>
      </c>
      <c r="I57" s="350">
        <v>0</v>
      </c>
      <c r="J57" s="365">
        <f t="shared" ref="J57:J58" si="7">L57</f>
        <v>0</v>
      </c>
      <c r="K57" s="350" t="s">
        <v>413</v>
      </c>
      <c r="L57" s="350">
        <v>0</v>
      </c>
      <c r="M57" s="365">
        <f t="shared" ref="M57:M58" si="8">O57</f>
        <v>0</v>
      </c>
      <c r="N57" s="350" t="s">
        <v>413</v>
      </c>
      <c r="O57" s="350">
        <v>0</v>
      </c>
      <c r="P57" s="365">
        <f t="shared" ref="P57:P58" si="9">R57</f>
        <v>0</v>
      </c>
      <c r="Q57" s="350" t="s">
        <v>413</v>
      </c>
      <c r="R57" s="350">
        <v>0</v>
      </c>
      <c r="S57" s="301"/>
    </row>
    <row r="58" spans="1:19" ht="31.5" customHeight="1">
      <c r="A58" s="329" t="s">
        <v>346</v>
      </c>
      <c r="B58" s="305" t="s">
        <v>582</v>
      </c>
      <c r="C58" s="306" t="s">
        <v>552</v>
      </c>
      <c r="D58" s="365">
        <f t="shared" si="5"/>
        <v>0</v>
      </c>
      <c r="E58" s="306" t="s">
        <v>413</v>
      </c>
      <c r="F58" s="306">
        <v>0</v>
      </c>
      <c r="G58" s="365">
        <f t="shared" si="6"/>
        <v>0</v>
      </c>
      <c r="H58" s="350" t="s">
        <v>413</v>
      </c>
      <c r="I58" s="350">
        <v>0</v>
      </c>
      <c r="J58" s="365">
        <f t="shared" si="7"/>
        <v>0</v>
      </c>
      <c r="K58" s="350" t="s">
        <v>413</v>
      </c>
      <c r="L58" s="350">
        <v>0</v>
      </c>
      <c r="M58" s="365">
        <f t="shared" si="8"/>
        <v>0</v>
      </c>
      <c r="N58" s="350" t="s">
        <v>413</v>
      </c>
      <c r="O58" s="350">
        <v>0</v>
      </c>
      <c r="P58" s="365">
        <f t="shared" si="9"/>
        <v>0</v>
      </c>
      <c r="Q58" s="350" t="s">
        <v>413</v>
      </c>
      <c r="R58" s="350">
        <v>0</v>
      </c>
      <c r="S58" s="301"/>
    </row>
    <row r="59" spans="1:19" ht="57" customHeight="1">
      <c r="A59" s="329" t="s">
        <v>347</v>
      </c>
      <c r="B59" s="310" t="s">
        <v>583</v>
      </c>
      <c r="C59" s="307" t="s">
        <v>552</v>
      </c>
      <c r="D59" s="371" t="e">
        <f>E59+F59</f>
        <v>#VALUE!</v>
      </c>
      <c r="E59" s="371">
        <f>E31</f>
        <v>0</v>
      </c>
      <c r="F59" s="371" t="e">
        <f>F31+F55+F56+F57</f>
        <v>#VALUE!</v>
      </c>
      <c r="G59" s="371" t="e">
        <f>H59+I59</f>
        <v>#VALUE!</v>
      </c>
      <c r="H59" s="371">
        <f>H31</f>
        <v>0</v>
      </c>
      <c r="I59" s="371" t="e">
        <f>I31+I55+I56+I57</f>
        <v>#VALUE!</v>
      </c>
      <c r="J59" s="371">
        <f>K59+L59</f>
        <v>0</v>
      </c>
      <c r="K59" s="371">
        <f>K31</f>
        <v>0</v>
      </c>
      <c r="L59" s="371">
        <f>L31+L55+L56+L57</f>
        <v>0</v>
      </c>
      <c r="M59" s="371" t="e">
        <f>N59+O59</f>
        <v>#VALUE!</v>
      </c>
      <c r="N59" s="371">
        <f>N31</f>
        <v>0</v>
      </c>
      <c r="O59" s="371" t="e">
        <f>O31+O55+O56+O57</f>
        <v>#VALUE!</v>
      </c>
      <c r="P59" s="371">
        <f>Q59+R59</f>
        <v>0</v>
      </c>
      <c r="Q59" s="371">
        <f>Q31</f>
        <v>0</v>
      </c>
      <c r="R59" s="371">
        <f>R31+R55+R56+R57</f>
        <v>0</v>
      </c>
      <c r="S59" s="301"/>
    </row>
    <row r="60" spans="1:19" ht="56.25" customHeight="1">
      <c r="A60" s="329" t="s">
        <v>348</v>
      </c>
      <c r="B60" s="311" t="s">
        <v>584</v>
      </c>
      <c r="C60" s="307" t="s">
        <v>552</v>
      </c>
      <c r="D60" s="365" t="e">
        <f>E60+F60</f>
        <v>#VALUE!</v>
      </c>
      <c r="E60" s="306">
        <f>E59</f>
        <v>0</v>
      </c>
      <c r="F60" s="306" t="e">
        <f>F58+F59</f>
        <v>#VALUE!</v>
      </c>
      <c r="G60" s="365" t="e">
        <f>H60+I60</f>
        <v>#VALUE!</v>
      </c>
      <c r="H60" s="350">
        <f>H59</f>
        <v>0</v>
      </c>
      <c r="I60" s="350" t="e">
        <f>I58+I59</f>
        <v>#VALUE!</v>
      </c>
      <c r="J60" s="365">
        <f>K60+L60</f>
        <v>0</v>
      </c>
      <c r="K60" s="350">
        <f>K59</f>
        <v>0</v>
      </c>
      <c r="L60" s="350">
        <f>L58+L59</f>
        <v>0</v>
      </c>
      <c r="M60" s="365" t="e">
        <f>N60+O60</f>
        <v>#VALUE!</v>
      </c>
      <c r="N60" s="350">
        <f>N59</f>
        <v>0</v>
      </c>
      <c r="O60" s="350" t="e">
        <f>O58+O59</f>
        <v>#VALUE!</v>
      </c>
      <c r="P60" s="365">
        <f>Q60+R60</f>
        <v>0</v>
      </c>
      <c r="Q60" s="350">
        <f>Q59</f>
        <v>0</v>
      </c>
      <c r="R60" s="350">
        <f>R58+R59</f>
        <v>0</v>
      </c>
      <c r="S60" s="301"/>
    </row>
    <row r="61" spans="1:19" ht="42" customHeight="1">
      <c r="A61" s="329" t="s">
        <v>349</v>
      </c>
      <c r="B61" s="316" t="s">
        <v>155</v>
      </c>
      <c r="C61" s="307" t="s">
        <v>552</v>
      </c>
      <c r="D61" s="306">
        <f>F61</f>
        <v>0</v>
      </c>
      <c r="E61" s="306" t="s">
        <v>244</v>
      </c>
      <c r="F61" s="306">
        <v>0</v>
      </c>
      <c r="G61" s="350">
        <f>I61</f>
        <v>0</v>
      </c>
      <c r="H61" s="350" t="s">
        <v>244</v>
      </c>
      <c r="I61" s="350">
        <v>0</v>
      </c>
      <c r="J61" s="350">
        <f>L61</f>
        <v>0</v>
      </c>
      <c r="K61" s="350" t="s">
        <v>244</v>
      </c>
      <c r="L61" s="350">
        <v>0</v>
      </c>
      <c r="M61" s="350">
        <f>O61</f>
        <v>0</v>
      </c>
      <c r="N61" s="350" t="s">
        <v>244</v>
      </c>
      <c r="O61" s="350">
        <v>0</v>
      </c>
      <c r="P61" s="350">
        <f>R61</f>
        <v>0</v>
      </c>
      <c r="Q61" s="350" t="s">
        <v>244</v>
      </c>
      <c r="R61" s="350">
        <v>0</v>
      </c>
      <c r="S61" s="301"/>
    </row>
    <row r="62" spans="1:19" ht="52.5" customHeight="1">
      <c r="A62" s="329" t="s">
        <v>350</v>
      </c>
      <c r="B62" s="372" t="s">
        <v>585</v>
      </c>
      <c r="C62" s="306" t="s">
        <v>483</v>
      </c>
      <c r="D62" s="365" t="e">
        <f>E62+F62</f>
        <v>#VALUE!</v>
      </c>
      <c r="E62" s="365">
        <f>E60</f>
        <v>0</v>
      </c>
      <c r="F62" s="365" t="e">
        <f>F60+F61</f>
        <v>#VALUE!</v>
      </c>
      <c r="G62" s="365" t="e">
        <f>H62+I62</f>
        <v>#VALUE!</v>
      </c>
      <c r="H62" s="365">
        <f>H60</f>
        <v>0</v>
      </c>
      <c r="I62" s="365" t="e">
        <f>I60+I61</f>
        <v>#VALUE!</v>
      </c>
      <c r="J62" s="365">
        <f>K62+L62</f>
        <v>0</v>
      </c>
      <c r="K62" s="365">
        <f>K60</f>
        <v>0</v>
      </c>
      <c r="L62" s="365">
        <f>L60+L61</f>
        <v>0</v>
      </c>
      <c r="M62" s="365" t="e">
        <f>N62+O62</f>
        <v>#VALUE!</v>
      </c>
      <c r="N62" s="365">
        <f>N60</f>
        <v>0</v>
      </c>
      <c r="O62" s="365" t="e">
        <f>O60+O61</f>
        <v>#VALUE!</v>
      </c>
      <c r="P62" s="365">
        <f>Q62+R62</f>
        <v>0</v>
      </c>
      <c r="Q62" s="365">
        <f>Q60</f>
        <v>0</v>
      </c>
      <c r="R62" s="365">
        <f>R60+R61</f>
        <v>0</v>
      </c>
      <c r="S62" s="301"/>
    </row>
    <row r="63" spans="1:19" ht="31.5" customHeight="1">
      <c r="A63" s="329" t="s">
        <v>351</v>
      </c>
      <c r="B63" s="305" t="s">
        <v>586</v>
      </c>
      <c r="C63" s="306" t="s">
        <v>552</v>
      </c>
      <c r="D63" s="365" t="e">
        <f>G63+J63+M63+P63</f>
        <v>#VALUE!</v>
      </c>
      <c r="E63" s="365" t="s">
        <v>244</v>
      </c>
      <c r="F63" s="365" t="e">
        <f>I63+L63+O63+R63</f>
        <v>#VALUE!</v>
      </c>
      <c r="G63" s="306" t="s">
        <v>375</v>
      </c>
      <c r="H63" s="306" t="s">
        <v>244</v>
      </c>
      <c r="I63" s="365" t="e">
        <f>I62*2%/(100%-18%)</f>
        <v>#VALUE!</v>
      </c>
      <c r="J63" s="306" t="s">
        <v>375</v>
      </c>
      <c r="K63" s="306" t="s">
        <v>244</v>
      </c>
      <c r="L63" s="365">
        <f>L62*2%/(100%-18%)</f>
        <v>0</v>
      </c>
      <c r="M63" s="306"/>
      <c r="N63" s="306" t="s">
        <v>244</v>
      </c>
      <c r="O63" s="365" t="e">
        <f>O62*2%/(100%-18%)</f>
        <v>#VALUE!</v>
      </c>
      <c r="P63" s="306" t="s">
        <v>375</v>
      </c>
      <c r="Q63" s="306" t="s">
        <v>244</v>
      </c>
      <c r="R63" s="365">
        <f>R62*2%/(100%-18%)</f>
        <v>0</v>
      </c>
      <c r="S63" s="301"/>
    </row>
    <row r="64" spans="1:19" ht="45" customHeight="1">
      <c r="A64" s="329" t="s">
        <v>352</v>
      </c>
      <c r="B64" s="308" t="s">
        <v>587</v>
      </c>
      <c r="C64" s="306" t="s">
        <v>552</v>
      </c>
      <c r="D64" s="306" t="e">
        <f>D60+D61+D63</f>
        <v>#VALUE!</v>
      </c>
      <c r="E64" s="306" t="s">
        <v>375</v>
      </c>
      <c r="F64" s="306" t="s">
        <v>375</v>
      </c>
      <c r="G64" s="306" t="s">
        <v>375</v>
      </c>
      <c r="H64" s="306" t="s">
        <v>375</v>
      </c>
      <c r="I64" s="306" t="s">
        <v>375</v>
      </c>
      <c r="J64" s="306" t="s">
        <v>375</v>
      </c>
      <c r="K64" s="306" t="s">
        <v>375</v>
      </c>
      <c r="L64" s="306" t="s">
        <v>375</v>
      </c>
      <c r="M64" s="306"/>
      <c r="N64" s="306"/>
      <c r="O64" s="306"/>
      <c r="P64" s="306" t="s">
        <v>375</v>
      </c>
      <c r="Q64" s="306" t="s">
        <v>375</v>
      </c>
      <c r="R64" s="306" t="s">
        <v>375</v>
      </c>
      <c r="S64" s="301"/>
    </row>
    <row r="65" spans="1:19" ht="27" customHeight="1">
      <c r="A65" s="355"/>
      <c r="B65" s="356"/>
      <c r="C65" s="356"/>
      <c r="D65" s="356"/>
      <c r="E65" s="356"/>
      <c r="F65" s="356"/>
      <c r="G65" s="356"/>
      <c r="H65" s="356"/>
      <c r="I65" s="356"/>
      <c r="J65" s="356"/>
      <c r="K65" s="356"/>
      <c r="L65" s="356"/>
      <c r="M65" s="356"/>
      <c r="N65" s="356"/>
      <c r="O65" s="356"/>
      <c r="P65" s="356"/>
      <c r="Q65" s="356"/>
      <c r="R65" s="356"/>
      <c r="S65" s="301"/>
    </row>
    <row r="66" spans="1:19" ht="31.15" customHeight="1">
      <c r="A66" s="551" t="s">
        <v>125</v>
      </c>
      <c r="B66" s="551"/>
      <c r="C66" s="551"/>
      <c r="D66" s="551"/>
      <c r="E66" s="551"/>
      <c r="F66" s="551"/>
      <c r="G66" s="551"/>
      <c r="H66" s="551"/>
      <c r="I66" s="551"/>
      <c r="J66" s="551"/>
      <c r="K66" s="551"/>
      <c r="L66" s="551"/>
      <c r="M66" s="551"/>
      <c r="N66" s="551"/>
      <c r="O66" s="551"/>
      <c r="P66" s="551"/>
      <c r="Q66" s="551"/>
      <c r="R66" s="551"/>
      <c r="S66" s="301"/>
    </row>
    <row r="67" spans="1:19" ht="27" customHeight="1">
      <c r="A67" s="358">
        <v>1</v>
      </c>
      <c r="B67" s="359">
        <v>2</v>
      </c>
      <c r="C67" s="359">
        <v>3</v>
      </c>
      <c r="D67" s="359">
        <v>4</v>
      </c>
      <c r="E67" s="359">
        <v>5</v>
      </c>
      <c r="F67" s="359">
        <v>6</v>
      </c>
      <c r="G67" s="359">
        <v>7</v>
      </c>
      <c r="H67" s="359">
        <v>8</v>
      </c>
      <c r="I67" s="359">
        <v>9</v>
      </c>
      <c r="J67" s="359">
        <v>10</v>
      </c>
      <c r="K67" s="359">
        <v>11</v>
      </c>
      <c r="L67" s="359">
        <v>12</v>
      </c>
      <c r="M67" s="359">
        <v>13</v>
      </c>
      <c r="N67" s="359">
        <v>14</v>
      </c>
      <c r="O67" s="359">
        <v>15</v>
      </c>
      <c r="P67" s="359">
        <v>16</v>
      </c>
      <c r="Q67" s="359">
        <v>17</v>
      </c>
      <c r="R67" s="359">
        <v>18</v>
      </c>
      <c r="S67" s="301"/>
    </row>
    <row r="68" spans="1:19" ht="63">
      <c r="A68" s="329" t="s">
        <v>353</v>
      </c>
      <c r="B68" s="343" t="s">
        <v>588</v>
      </c>
      <c r="C68" s="344" t="s">
        <v>483</v>
      </c>
      <c r="D68" s="344" t="s">
        <v>375</v>
      </c>
      <c r="E68" s="344" t="s">
        <v>413</v>
      </c>
      <c r="F68" s="344" t="s">
        <v>413</v>
      </c>
      <c r="G68" s="344" t="s">
        <v>375</v>
      </c>
      <c r="H68" s="344" t="s">
        <v>413</v>
      </c>
      <c r="I68" s="344" t="s">
        <v>413</v>
      </c>
      <c r="J68" s="344" t="s">
        <v>375</v>
      </c>
      <c r="K68" s="344" t="s">
        <v>413</v>
      </c>
      <c r="L68" s="344" t="s">
        <v>413</v>
      </c>
      <c r="M68" s="344"/>
      <c r="N68" s="344" t="s">
        <v>244</v>
      </c>
      <c r="O68" s="344" t="s">
        <v>244</v>
      </c>
      <c r="P68" s="344" t="s">
        <v>375</v>
      </c>
      <c r="Q68" s="344" t="s">
        <v>413</v>
      </c>
      <c r="R68" s="344" t="s">
        <v>413</v>
      </c>
      <c r="S68" s="301"/>
    </row>
    <row r="69" spans="1:19" ht="51" customHeight="1">
      <c r="A69" s="329" t="s">
        <v>354</v>
      </c>
      <c r="B69" s="305" t="s">
        <v>589</v>
      </c>
      <c r="C69" s="306" t="s">
        <v>483</v>
      </c>
      <c r="D69" s="306" t="s">
        <v>375</v>
      </c>
      <c r="E69" s="306" t="s">
        <v>413</v>
      </c>
      <c r="F69" s="306" t="s">
        <v>413</v>
      </c>
      <c r="G69" s="306" t="s">
        <v>375</v>
      </c>
      <c r="H69" s="306" t="s">
        <v>413</v>
      </c>
      <c r="I69" s="306" t="s">
        <v>413</v>
      </c>
      <c r="J69" s="306" t="s">
        <v>375</v>
      </c>
      <c r="K69" s="306" t="s">
        <v>413</v>
      </c>
      <c r="L69" s="306" t="s">
        <v>413</v>
      </c>
      <c r="M69" s="306"/>
      <c r="N69" s="306" t="s">
        <v>244</v>
      </c>
      <c r="O69" s="306" t="s">
        <v>244</v>
      </c>
      <c r="P69" s="306" t="s">
        <v>375</v>
      </c>
      <c r="Q69" s="306" t="s">
        <v>413</v>
      </c>
      <c r="R69" s="306" t="s">
        <v>413</v>
      </c>
      <c r="S69" s="301"/>
    </row>
    <row r="70" spans="1:19" ht="54" customHeight="1">
      <c r="A70" s="329" t="s">
        <v>355</v>
      </c>
      <c r="B70" s="305" t="s">
        <v>590</v>
      </c>
      <c r="C70" s="306" t="s">
        <v>375</v>
      </c>
      <c r="D70" s="306" t="s">
        <v>375</v>
      </c>
      <c r="E70" s="306" t="s">
        <v>375</v>
      </c>
      <c r="F70" s="306" t="s">
        <v>375</v>
      </c>
      <c r="G70" s="306" t="s">
        <v>375</v>
      </c>
      <c r="H70" s="306" t="s">
        <v>375</v>
      </c>
      <c r="I70" s="306" t="s">
        <v>375</v>
      </c>
      <c r="J70" s="306" t="s">
        <v>375</v>
      </c>
      <c r="K70" s="306" t="s">
        <v>375</v>
      </c>
      <c r="L70" s="306" t="s">
        <v>375</v>
      </c>
      <c r="M70" s="306"/>
      <c r="N70" s="306"/>
      <c r="O70" s="306"/>
      <c r="P70" s="306" t="s">
        <v>375</v>
      </c>
      <c r="Q70" s="306" t="s">
        <v>375</v>
      </c>
      <c r="R70" s="306" t="s">
        <v>375</v>
      </c>
      <c r="S70" s="301"/>
    </row>
    <row r="71" spans="1:19" ht="31.5" customHeight="1">
      <c r="A71" s="340" t="s">
        <v>591</v>
      </c>
      <c r="B71" s="311" t="s">
        <v>528</v>
      </c>
      <c r="C71" s="306" t="s">
        <v>483</v>
      </c>
      <c r="D71" s="306" t="s">
        <v>375</v>
      </c>
      <c r="E71" s="306" t="s">
        <v>375</v>
      </c>
      <c r="F71" s="306" t="s">
        <v>413</v>
      </c>
      <c r="G71" s="306" t="s">
        <v>375</v>
      </c>
      <c r="H71" s="306" t="s">
        <v>375</v>
      </c>
      <c r="I71" s="306" t="s">
        <v>413</v>
      </c>
      <c r="J71" s="306" t="s">
        <v>375</v>
      </c>
      <c r="K71" s="306" t="s">
        <v>375</v>
      </c>
      <c r="L71" s="306" t="s">
        <v>413</v>
      </c>
      <c r="M71" s="306"/>
      <c r="N71" s="306"/>
      <c r="O71" s="306" t="s">
        <v>244</v>
      </c>
      <c r="P71" s="306" t="s">
        <v>375</v>
      </c>
      <c r="Q71" s="306" t="s">
        <v>375</v>
      </c>
      <c r="R71" s="306" t="s">
        <v>413</v>
      </c>
      <c r="S71" s="301"/>
    </row>
    <row r="72" spans="1:19" ht="31.5" customHeight="1">
      <c r="A72" s="340" t="s">
        <v>592</v>
      </c>
      <c r="B72" s="311" t="s">
        <v>617</v>
      </c>
      <c r="C72" s="306" t="s">
        <v>593</v>
      </c>
      <c r="D72" s="306" t="s">
        <v>375</v>
      </c>
      <c r="E72" s="306" t="s">
        <v>413</v>
      </c>
      <c r="F72" s="306" t="s">
        <v>375</v>
      </c>
      <c r="G72" s="306" t="s">
        <v>375</v>
      </c>
      <c r="H72" s="306" t="s">
        <v>413</v>
      </c>
      <c r="I72" s="306" t="s">
        <v>375</v>
      </c>
      <c r="J72" s="306" t="s">
        <v>375</v>
      </c>
      <c r="K72" s="306" t="s">
        <v>413</v>
      </c>
      <c r="L72" s="306" t="s">
        <v>375</v>
      </c>
      <c r="M72" s="306"/>
      <c r="N72" s="306" t="s">
        <v>244</v>
      </c>
      <c r="O72" s="306"/>
      <c r="P72" s="306" t="s">
        <v>375</v>
      </c>
      <c r="Q72" s="306" t="s">
        <v>413</v>
      </c>
      <c r="R72" s="306" t="s">
        <v>375</v>
      </c>
      <c r="S72" s="301"/>
    </row>
    <row r="73" spans="1:19" ht="31.5" customHeight="1">
      <c r="A73" s="340" t="s">
        <v>616</v>
      </c>
      <c r="B73" s="372" t="s">
        <v>618</v>
      </c>
      <c r="C73" s="350" t="s">
        <v>593</v>
      </c>
      <c r="D73" s="350" t="s">
        <v>375</v>
      </c>
      <c r="E73" s="350" t="s">
        <v>413</v>
      </c>
      <c r="F73" s="350" t="s">
        <v>375</v>
      </c>
      <c r="G73" s="350" t="s">
        <v>375</v>
      </c>
      <c r="H73" s="350" t="s">
        <v>413</v>
      </c>
      <c r="I73" s="350" t="s">
        <v>375</v>
      </c>
      <c r="J73" s="350" t="s">
        <v>375</v>
      </c>
      <c r="K73" s="350" t="s">
        <v>413</v>
      </c>
      <c r="L73" s="350" t="s">
        <v>375</v>
      </c>
      <c r="M73" s="350"/>
      <c r="N73" s="350" t="s">
        <v>244</v>
      </c>
      <c r="O73" s="350"/>
      <c r="P73" s="350" t="s">
        <v>375</v>
      </c>
      <c r="Q73" s="350" t="s">
        <v>413</v>
      </c>
      <c r="R73" s="350" t="s">
        <v>375</v>
      </c>
      <c r="S73" s="301"/>
    </row>
    <row r="74" spans="1:19" ht="63" customHeight="1">
      <c r="A74" s="329" t="s">
        <v>356</v>
      </c>
      <c r="B74" s="305" t="s">
        <v>594</v>
      </c>
      <c r="C74" s="306" t="s">
        <v>375</v>
      </c>
      <c r="D74" s="306" t="s">
        <v>375</v>
      </c>
      <c r="E74" s="306" t="s">
        <v>375</v>
      </c>
      <c r="F74" s="306" t="s">
        <v>375</v>
      </c>
      <c r="G74" s="306" t="s">
        <v>375</v>
      </c>
      <c r="H74" s="306" t="s">
        <v>375</v>
      </c>
      <c r="I74" s="306" t="s">
        <v>375</v>
      </c>
      <c r="J74" s="306" t="s">
        <v>375</v>
      </c>
      <c r="K74" s="306" t="s">
        <v>375</v>
      </c>
      <c r="L74" s="306" t="s">
        <v>375</v>
      </c>
      <c r="M74" s="306"/>
      <c r="N74" s="306"/>
      <c r="O74" s="306"/>
      <c r="P74" s="306" t="s">
        <v>375</v>
      </c>
      <c r="Q74" s="306" t="s">
        <v>375</v>
      </c>
      <c r="R74" s="306" t="s">
        <v>375</v>
      </c>
      <c r="S74" s="301"/>
    </row>
    <row r="75" spans="1:19" ht="31.5" customHeight="1">
      <c r="A75" s="340" t="s">
        <v>466</v>
      </c>
      <c r="B75" s="311" t="s">
        <v>528</v>
      </c>
      <c r="C75" s="306" t="s">
        <v>595</v>
      </c>
      <c r="D75" s="306" t="s">
        <v>375</v>
      </c>
      <c r="E75" s="306" t="s">
        <v>375</v>
      </c>
      <c r="F75" s="306" t="s">
        <v>413</v>
      </c>
      <c r="G75" s="306" t="s">
        <v>375</v>
      </c>
      <c r="H75" s="306" t="s">
        <v>375</v>
      </c>
      <c r="I75" s="306" t="s">
        <v>413</v>
      </c>
      <c r="J75" s="306" t="s">
        <v>375</v>
      </c>
      <c r="K75" s="306" t="s">
        <v>375</v>
      </c>
      <c r="L75" s="306" t="s">
        <v>413</v>
      </c>
      <c r="M75" s="306"/>
      <c r="N75" s="306"/>
      <c r="O75" s="306" t="s">
        <v>244</v>
      </c>
      <c r="P75" s="306" t="s">
        <v>375</v>
      </c>
      <c r="Q75" s="306" t="s">
        <v>375</v>
      </c>
      <c r="R75" s="306" t="s">
        <v>413</v>
      </c>
      <c r="S75" s="301"/>
    </row>
    <row r="76" spans="1:19" ht="31.5" customHeight="1">
      <c r="A76" s="340" t="s">
        <v>468</v>
      </c>
      <c r="B76" s="311" t="s">
        <v>617</v>
      </c>
      <c r="C76" s="350" t="s">
        <v>596</v>
      </c>
      <c r="D76" s="350" t="s">
        <v>375</v>
      </c>
      <c r="E76" s="350" t="s">
        <v>413</v>
      </c>
      <c r="F76" s="350" t="s">
        <v>375</v>
      </c>
      <c r="G76" s="350" t="s">
        <v>375</v>
      </c>
      <c r="H76" s="350" t="s">
        <v>413</v>
      </c>
      <c r="I76" s="350" t="s">
        <v>375</v>
      </c>
      <c r="J76" s="350" t="s">
        <v>375</v>
      </c>
      <c r="K76" s="350" t="s">
        <v>413</v>
      </c>
      <c r="L76" s="350" t="s">
        <v>375</v>
      </c>
      <c r="M76" s="350"/>
      <c r="N76" s="350" t="s">
        <v>244</v>
      </c>
      <c r="O76" s="350"/>
      <c r="P76" s="350" t="s">
        <v>375</v>
      </c>
      <c r="Q76" s="350" t="s">
        <v>413</v>
      </c>
      <c r="R76" s="350" t="s">
        <v>375</v>
      </c>
      <c r="S76" s="301"/>
    </row>
    <row r="77" spans="1:19" ht="53.25" customHeight="1">
      <c r="A77" s="340" t="s">
        <v>469</v>
      </c>
      <c r="B77" s="372" t="s">
        <v>618</v>
      </c>
      <c r="C77" s="306" t="s">
        <v>596</v>
      </c>
      <c r="D77" s="306" t="s">
        <v>375</v>
      </c>
      <c r="E77" s="306" t="s">
        <v>413</v>
      </c>
      <c r="F77" s="306" t="s">
        <v>375</v>
      </c>
      <c r="G77" s="306" t="s">
        <v>375</v>
      </c>
      <c r="H77" s="306" t="s">
        <v>413</v>
      </c>
      <c r="I77" s="306" t="s">
        <v>375</v>
      </c>
      <c r="J77" s="306" t="s">
        <v>375</v>
      </c>
      <c r="K77" s="306" t="s">
        <v>413</v>
      </c>
      <c r="L77" s="306" t="s">
        <v>375</v>
      </c>
      <c r="M77" s="306"/>
      <c r="N77" s="306" t="s">
        <v>244</v>
      </c>
      <c r="O77" s="306"/>
      <c r="P77" s="306" t="s">
        <v>375</v>
      </c>
      <c r="Q77" s="306" t="s">
        <v>413</v>
      </c>
      <c r="R77" s="306" t="s">
        <v>375</v>
      </c>
      <c r="S77" s="301"/>
    </row>
    <row r="78" spans="1:19" ht="41.25" customHeight="1">
      <c r="A78" s="354"/>
      <c r="B78" s="554" t="s">
        <v>530</v>
      </c>
      <c r="C78" s="554"/>
      <c r="D78" s="554"/>
      <c r="E78" s="554"/>
      <c r="F78" s="554"/>
      <c r="G78" s="554"/>
      <c r="H78" s="554"/>
      <c r="I78" s="554"/>
      <c r="J78" s="554"/>
      <c r="K78" s="554"/>
      <c r="L78" s="554"/>
      <c r="M78" s="554"/>
      <c r="N78" s="554"/>
      <c r="O78" s="554"/>
      <c r="P78" s="554"/>
      <c r="Q78" s="554"/>
      <c r="R78" s="554"/>
      <c r="S78" s="301"/>
    </row>
    <row r="79" spans="1:19" ht="63">
      <c r="A79" s="329" t="s">
        <v>357</v>
      </c>
      <c r="B79" s="305" t="s">
        <v>597</v>
      </c>
      <c r="C79" s="306" t="s">
        <v>375</v>
      </c>
      <c r="D79" s="306" t="s">
        <v>375</v>
      </c>
      <c r="E79" s="306" t="s">
        <v>375</v>
      </c>
      <c r="F79" s="306" t="s">
        <v>375</v>
      </c>
      <c r="G79" s="306" t="s">
        <v>375</v>
      </c>
      <c r="H79" s="306" t="s">
        <v>375</v>
      </c>
      <c r="I79" s="306" t="s">
        <v>375</v>
      </c>
      <c r="J79" s="306" t="s">
        <v>375</v>
      </c>
      <c r="K79" s="306" t="s">
        <v>375</v>
      </c>
      <c r="L79" s="306" t="s">
        <v>375</v>
      </c>
      <c r="M79" s="306"/>
      <c r="N79" s="306"/>
      <c r="O79" s="306"/>
      <c r="P79" s="306" t="s">
        <v>375</v>
      </c>
      <c r="Q79" s="306" t="s">
        <v>375</v>
      </c>
      <c r="R79" s="306" t="s">
        <v>375</v>
      </c>
      <c r="S79" s="301"/>
    </row>
    <row r="80" spans="1:19" ht="31.5">
      <c r="A80" s="340" t="s">
        <v>473</v>
      </c>
      <c r="B80" s="311" t="s">
        <v>598</v>
      </c>
      <c r="C80" s="306" t="s">
        <v>375</v>
      </c>
      <c r="D80" s="306" t="s">
        <v>375</v>
      </c>
      <c r="E80" s="306" t="s">
        <v>375</v>
      </c>
      <c r="F80" s="306" t="s">
        <v>375</v>
      </c>
      <c r="G80" s="306" t="s">
        <v>375</v>
      </c>
      <c r="H80" s="306" t="s">
        <v>375</v>
      </c>
      <c r="I80" s="306" t="s">
        <v>375</v>
      </c>
      <c r="J80" s="306" t="s">
        <v>375</v>
      </c>
      <c r="K80" s="306" t="s">
        <v>375</v>
      </c>
      <c r="L80" s="306" t="s">
        <v>375</v>
      </c>
      <c r="M80" s="306"/>
      <c r="N80" s="306"/>
      <c r="O80" s="306"/>
      <c r="P80" s="306" t="s">
        <v>375</v>
      </c>
      <c r="Q80" s="306" t="s">
        <v>375</v>
      </c>
      <c r="R80" s="306" t="s">
        <v>375</v>
      </c>
      <c r="S80" s="301"/>
    </row>
    <row r="81" spans="1:19" ht="29.25" customHeight="1">
      <c r="A81" s="340" t="s">
        <v>599</v>
      </c>
      <c r="B81" s="311" t="s">
        <v>516</v>
      </c>
      <c r="C81" s="306" t="s">
        <v>483</v>
      </c>
      <c r="D81" s="306"/>
      <c r="E81" s="306"/>
      <c r="F81" s="306" t="s">
        <v>244</v>
      </c>
      <c r="G81" s="306"/>
      <c r="H81" s="306"/>
      <c r="I81" s="306" t="s">
        <v>244</v>
      </c>
      <c r="J81" s="306"/>
      <c r="K81" s="306"/>
      <c r="L81" s="306" t="s">
        <v>244</v>
      </c>
      <c r="M81" s="306"/>
      <c r="N81" s="306"/>
      <c r="O81" s="306" t="s">
        <v>244</v>
      </c>
      <c r="P81" s="306"/>
      <c r="Q81" s="306"/>
      <c r="R81" s="306" t="s">
        <v>413</v>
      </c>
      <c r="S81" s="301"/>
    </row>
    <row r="82" spans="1:19" ht="31.5">
      <c r="A82" s="340" t="s">
        <v>600</v>
      </c>
      <c r="B82" s="311" t="s">
        <v>617</v>
      </c>
      <c r="C82" s="306" t="s">
        <v>593</v>
      </c>
      <c r="D82" s="353">
        <f>F82</f>
        <v>0</v>
      </c>
      <c r="E82" s="306" t="s">
        <v>413</v>
      </c>
      <c r="F82" s="341"/>
      <c r="G82" s="306" t="s">
        <v>375</v>
      </c>
      <c r="H82" s="306" t="s">
        <v>413</v>
      </c>
      <c r="I82" s="341"/>
      <c r="J82" s="306"/>
      <c r="K82" s="306" t="s">
        <v>413</v>
      </c>
      <c r="L82" s="341"/>
      <c r="M82" s="306"/>
      <c r="N82" s="306" t="s">
        <v>244</v>
      </c>
      <c r="O82" s="306"/>
      <c r="P82" s="306"/>
      <c r="Q82" s="306" t="s">
        <v>413</v>
      </c>
      <c r="R82" s="341"/>
      <c r="S82" s="301"/>
    </row>
    <row r="83" spans="1:19" ht="52.5" customHeight="1">
      <c r="A83" s="340" t="s">
        <v>619</v>
      </c>
      <c r="B83" s="372" t="s">
        <v>618</v>
      </c>
      <c r="C83" s="350" t="s">
        <v>593</v>
      </c>
      <c r="D83" s="353">
        <f>F83</f>
        <v>0</v>
      </c>
      <c r="E83" s="350" t="s">
        <v>413</v>
      </c>
      <c r="F83" s="371">
        <f>F82/12</f>
        <v>0</v>
      </c>
      <c r="G83" s="350" t="s">
        <v>375</v>
      </c>
      <c r="H83" s="350" t="s">
        <v>413</v>
      </c>
      <c r="I83" s="341"/>
      <c r="J83" s="350"/>
      <c r="K83" s="350" t="s">
        <v>413</v>
      </c>
      <c r="L83" s="341"/>
      <c r="M83" s="350"/>
      <c r="N83" s="350" t="s">
        <v>244</v>
      </c>
      <c r="O83" s="350"/>
      <c r="P83" s="350"/>
      <c r="Q83" s="350" t="s">
        <v>413</v>
      </c>
      <c r="R83" s="341"/>
      <c r="S83" s="301"/>
    </row>
    <row r="84" spans="1:19" ht="27.6" customHeight="1">
      <c r="A84" s="355"/>
      <c r="B84" s="356"/>
      <c r="C84" s="356"/>
      <c r="D84" s="356"/>
      <c r="E84" s="356"/>
      <c r="F84" s="356"/>
      <c r="G84" s="356"/>
      <c r="H84" s="356"/>
      <c r="I84" s="356"/>
      <c r="J84" s="356"/>
      <c r="K84" s="356"/>
      <c r="L84" s="356"/>
      <c r="M84" s="356"/>
      <c r="N84" s="356"/>
      <c r="O84" s="356"/>
      <c r="P84" s="356"/>
      <c r="Q84" s="356"/>
      <c r="R84" s="356"/>
      <c r="S84" s="301"/>
    </row>
    <row r="85" spans="1:19" ht="27" customHeight="1">
      <c r="A85" s="551" t="s">
        <v>120</v>
      </c>
      <c r="B85" s="551"/>
      <c r="C85" s="551"/>
      <c r="D85" s="551"/>
      <c r="E85" s="551"/>
      <c r="F85" s="551"/>
      <c r="G85" s="551"/>
      <c r="H85" s="551"/>
      <c r="I85" s="551"/>
      <c r="J85" s="551"/>
      <c r="K85" s="551"/>
      <c r="L85" s="551"/>
      <c r="M85" s="551"/>
      <c r="N85" s="551"/>
      <c r="O85" s="551"/>
      <c r="P85" s="551"/>
      <c r="Q85" s="551"/>
      <c r="R85" s="551"/>
      <c r="S85" s="301"/>
    </row>
    <row r="86" spans="1:19" ht="15.75">
      <c r="A86" s="358">
        <v>1</v>
      </c>
      <c r="B86" s="359">
        <v>2</v>
      </c>
      <c r="C86" s="359">
        <v>3</v>
      </c>
      <c r="D86" s="359">
        <v>4</v>
      </c>
      <c r="E86" s="359">
        <v>5</v>
      </c>
      <c r="F86" s="359">
        <v>6</v>
      </c>
      <c r="G86" s="359">
        <v>7</v>
      </c>
      <c r="H86" s="359">
        <v>8</v>
      </c>
      <c r="I86" s="359">
        <v>9</v>
      </c>
      <c r="J86" s="359">
        <v>10</v>
      </c>
      <c r="K86" s="359">
        <v>11</v>
      </c>
      <c r="L86" s="359">
        <v>12</v>
      </c>
      <c r="M86" s="359">
        <v>13</v>
      </c>
      <c r="N86" s="359">
        <v>14</v>
      </c>
      <c r="O86" s="359">
        <v>15</v>
      </c>
      <c r="P86" s="359">
        <v>16</v>
      </c>
      <c r="Q86" s="359">
        <v>17</v>
      </c>
      <c r="R86" s="359">
        <v>18</v>
      </c>
      <c r="S86" s="301"/>
    </row>
    <row r="87" spans="1:19" ht="28.5" customHeight="1">
      <c r="A87" s="340" t="s">
        <v>602</v>
      </c>
      <c r="B87" s="311" t="s">
        <v>516</v>
      </c>
      <c r="C87" s="306" t="s">
        <v>483</v>
      </c>
      <c r="D87" s="306"/>
      <c r="E87" s="306"/>
      <c r="F87" s="306" t="s">
        <v>244</v>
      </c>
      <c r="G87" s="306"/>
      <c r="H87" s="306"/>
      <c r="I87" s="306" t="s">
        <v>244</v>
      </c>
      <c r="J87" s="306"/>
      <c r="K87" s="306"/>
      <c r="L87" s="306" t="s">
        <v>244</v>
      </c>
      <c r="M87" s="306"/>
      <c r="N87" s="306"/>
      <c r="O87" s="306" t="s">
        <v>244</v>
      </c>
      <c r="P87" s="306"/>
      <c r="Q87" s="306"/>
      <c r="R87" s="306" t="s">
        <v>413</v>
      </c>
      <c r="S87" s="301"/>
    </row>
    <row r="88" spans="1:19" ht="28.5" customHeight="1">
      <c r="A88" s="340" t="s">
        <v>603</v>
      </c>
      <c r="B88" s="311" t="s">
        <v>617</v>
      </c>
      <c r="C88" s="350" t="s">
        <v>593</v>
      </c>
      <c r="D88" s="350"/>
      <c r="E88" s="350" t="s">
        <v>244</v>
      </c>
      <c r="F88" s="350"/>
      <c r="G88" s="350"/>
      <c r="H88" s="350" t="s">
        <v>244</v>
      </c>
      <c r="I88" s="350"/>
      <c r="J88" s="350"/>
      <c r="K88" s="350" t="s">
        <v>244</v>
      </c>
      <c r="L88" s="350"/>
      <c r="M88" s="350"/>
      <c r="N88" s="350" t="s">
        <v>244</v>
      </c>
      <c r="O88" s="350"/>
      <c r="P88" s="350"/>
      <c r="Q88" s="350" t="s">
        <v>244</v>
      </c>
      <c r="R88" s="350"/>
      <c r="S88" s="301"/>
    </row>
    <row r="89" spans="1:19" ht="36" customHeight="1">
      <c r="A89" s="340" t="s">
        <v>620</v>
      </c>
      <c r="B89" s="372" t="s">
        <v>618</v>
      </c>
      <c r="C89" s="350" t="s">
        <v>593</v>
      </c>
      <c r="D89" s="306"/>
      <c r="E89" s="306" t="s">
        <v>244</v>
      </c>
      <c r="F89" s="306"/>
      <c r="G89" s="306"/>
      <c r="H89" s="306" t="s">
        <v>244</v>
      </c>
      <c r="I89" s="306"/>
      <c r="J89" s="306"/>
      <c r="K89" s="306" t="s">
        <v>244</v>
      </c>
      <c r="L89" s="306"/>
      <c r="M89" s="306"/>
      <c r="N89" s="306" t="s">
        <v>244</v>
      </c>
      <c r="O89" s="306"/>
      <c r="P89" s="306"/>
      <c r="Q89" s="306" t="s">
        <v>244</v>
      </c>
      <c r="R89" s="306"/>
      <c r="S89" s="301"/>
    </row>
    <row r="90" spans="1:19" s="312" customFormat="1" ht="63">
      <c r="A90" s="332" t="s">
        <v>358</v>
      </c>
      <c r="B90" s="309" t="s">
        <v>605</v>
      </c>
      <c r="C90" s="307" t="s">
        <v>375</v>
      </c>
      <c r="D90" s="307" t="s">
        <v>375</v>
      </c>
      <c r="E90" s="307" t="s">
        <v>375</v>
      </c>
      <c r="F90" s="307" t="s">
        <v>375</v>
      </c>
      <c r="G90" s="307" t="s">
        <v>375</v>
      </c>
      <c r="H90" s="307" t="s">
        <v>375</v>
      </c>
      <c r="I90" s="307" t="s">
        <v>375</v>
      </c>
      <c r="J90" s="307" t="s">
        <v>375</v>
      </c>
      <c r="K90" s="307" t="s">
        <v>375</v>
      </c>
      <c r="L90" s="307" t="s">
        <v>375</v>
      </c>
      <c r="M90" s="307"/>
      <c r="N90" s="307"/>
      <c r="O90" s="307"/>
      <c r="P90" s="307" t="s">
        <v>375</v>
      </c>
      <c r="Q90" s="307" t="s">
        <v>375</v>
      </c>
      <c r="R90" s="307" t="s">
        <v>375</v>
      </c>
      <c r="S90" s="304"/>
    </row>
    <row r="91" spans="1:19" ht="54.75" customHeight="1">
      <c r="A91" s="340" t="s">
        <v>606</v>
      </c>
      <c r="B91" s="372" t="s">
        <v>598</v>
      </c>
      <c r="C91" s="306" t="s">
        <v>375</v>
      </c>
      <c r="D91" s="306" t="s">
        <v>375</v>
      </c>
      <c r="E91" s="306" t="s">
        <v>375</v>
      </c>
      <c r="F91" s="306" t="s">
        <v>375</v>
      </c>
      <c r="G91" s="306" t="s">
        <v>375</v>
      </c>
      <c r="H91" s="306" t="s">
        <v>375</v>
      </c>
      <c r="I91" s="306" t="s">
        <v>375</v>
      </c>
      <c r="J91" s="306" t="s">
        <v>375</v>
      </c>
      <c r="K91" s="306" t="s">
        <v>375</v>
      </c>
      <c r="L91" s="306" t="s">
        <v>375</v>
      </c>
      <c r="M91" s="306"/>
      <c r="N91" s="306"/>
      <c r="O91" s="306"/>
      <c r="P91" s="306" t="s">
        <v>375</v>
      </c>
      <c r="Q91" s="306" t="s">
        <v>375</v>
      </c>
      <c r="R91" s="306" t="s">
        <v>375</v>
      </c>
      <c r="S91" s="301"/>
    </row>
    <row r="92" spans="1:19" ht="31.5" customHeight="1">
      <c r="A92" s="340" t="s">
        <v>607</v>
      </c>
      <c r="B92" s="311" t="s">
        <v>516</v>
      </c>
      <c r="C92" s="306" t="s">
        <v>483</v>
      </c>
      <c r="D92" s="306"/>
      <c r="E92" s="306"/>
      <c r="F92" s="306" t="s">
        <v>244</v>
      </c>
      <c r="G92" s="306"/>
      <c r="H92" s="306"/>
      <c r="I92" s="306" t="s">
        <v>244</v>
      </c>
      <c r="J92" s="306"/>
      <c r="K92" s="306"/>
      <c r="L92" s="306" t="s">
        <v>244</v>
      </c>
      <c r="M92" s="306"/>
      <c r="N92" s="306"/>
      <c r="O92" s="306" t="s">
        <v>244</v>
      </c>
      <c r="P92" s="306"/>
      <c r="Q92" s="306"/>
      <c r="R92" s="306" t="s">
        <v>413</v>
      </c>
      <c r="S92" s="301"/>
    </row>
    <row r="93" spans="1:19" ht="31.5" customHeight="1">
      <c r="A93" s="340" t="s">
        <v>608</v>
      </c>
      <c r="B93" s="311" t="s">
        <v>617</v>
      </c>
      <c r="C93" s="350" t="s">
        <v>604</v>
      </c>
      <c r="D93" s="350"/>
      <c r="E93" s="350" t="s">
        <v>244</v>
      </c>
      <c r="F93" s="350"/>
      <c r="G93" s="350"/>
      <c r="H93" s="350" t="s">
        <v>244</v>
      </c>
      <c r="I93" s="350"/>
      <c r="J93" s="350"/>
      <c r="K93" s="350" t="s">
        <v>244</v>
      </c>
      <c r="L93" s="350"/>
      <c r="M93" s="350"/>
      <c r="N93" s="350" t="s">
        <v>244</v>
      </c>
      <c r="O93" s="350"/>
      <c r="P93" s="350"/>
      <c r="Q93" s="350" t="s">
        <v>244</v>
      </c>
      <c r="R93" s="350"/>
      <c r="S93" s="301"/>
    </row>
    <row r="94" spans="1:19" ht="34.5" customHeight="1">
      <c r="A94" s="340" t="s">
        <v>621</v>
      </c>
      <c r="B94" s="372" t="s">
        <v>618</v>
      </c>
      <c r="C94" s="306" t="s">
        <v>604</v>
      </c>
      <c r="D94" s="306"/>
      <c r="E94" s="306" t="s">
        <v>244</v>
      </c>
      <c r="F94" s="306"/>
      <c r="G94" s="306"/>
      <c r="H94" s="306" t="s">
        <v>244</v>
      </c>
      <c r="I94" s="306"/>
      <c r="J94" s="306"/>
      <c r="K94" s="306" t="s">
        <v>244</v>
      </c>
      <c r="L94" s="306"/>
      <c r="M94" s="306"/>
      <c r="N94" s="306" t="s">
        <v>244</v>
      </c>
      <c r="O94" s="306"/>
      <c r="P94" s="306"/>
      <c r="Q94" s="306" t="s">
        <v>244</v>
      </c>
      <c r="R94" s="306"/>
      <c r="S94" s="301"/>
    </row>
    <row r="95" spans="1:19" ht="45" customHeight="1">
      <c r="A95" s="340" t="s">
        <v>609</v>
      </c>
      <c r="B95" s="311" t="s">
        <v>601</v>
      </c>
      <c r="C95" s="306" t="s">
        <v>375</v>
      </c>
      <c r="D95" s="306" t="s">
        <v>375</v>
      </c>
      <c r="E95" s="306" t="s">
        <v>375</v>
      </c>
      <c r="F95" s="306" t="s">
        <v>375</v>
      </c>
      <c r="G95" s="306" t="s">
        <v>375</v>
      </c>
      <c r="H95" s="306" t="s">
        <v>375</v>
      </c>
      <c r="I95" s="306" t="s">
        <v>375</v>
      </c>
      <c r="J95" s="306" t="s">
        <v>375</v>
      </c>
      <c r="K95" s="306" t="s">
        <v>375</v>
      </c>
      <c r="L95" s="306" t="s">
        <v>375</v>
      </c>
      <c r="M95" s="306"/>
      <c r="N95" s="306"/>
      <c r="O95" s="306"/>
      <c r="P95" s="306" t="s">
        <v>375</v>
      </c>
      <c r="Q95" s="306" t="s">
        <v>375</v>
      </c>
      <c r="R95" s="306" t="s">
        <v>375</v>
      </c>
      <c r="S95" s="301"/>
    </row>
    <row r="96" spans="1:19" ht="31.5">
      <c r="A96" s="340" t="s">
        <v>610</v>
      </c>
      <c r="B96" s="311" t="s">
        <v>516</v>
      </c>
      <c r="C96" s="306" t="s">
        <v>483</v>
      </c>
      <c r="D96" s="306"/>
      <c r="E96" s="306"/>
      <c r="F96" s="306" t="s">
        <v>244</v>
      </c>
      <c r="G96" s="306"/>
      <c r="H96" s="306"/>
      <c r="I96" s="306" t="s">
        <v>244</v>
      </c>
      <c r="J96" s="306"/>
      <c r="K96" s="306"/>
      <c r="L96" s="306" t="s">
        <v>244</v>
      </c>
      <c r="M96" s="306"/>
      <c r="N96" s="306"/>
      <c r="O96" s="306" t="s">
        <v>244</v>
      </c>
      <c r="P96" s="306"/>
      <c r="Q96" s="306"/>
      <c r="R96" s="306" t="s">
        <v>413</v>
      </c>
      <c r="S96" s="301"/>
    </row>
    <row r="97" spans="1:19" ht="31.5">
      <c r="A97" s="340" t="s">
        <v>611</v>
      </c>
      <c r="B97" s="311" t="s">
        <v>617</v>
      </c>
      <c r="C97" s="350" t="s">
        <v>593</v>
      </c>
      <c r="D97" s="350"/>
      <c r="E97" s="350" t="s">
        <v>244</v>
      </c>
      <c r="F97" s="350"/>
      <c r="G97" s="350"/>
      <c r="H97" s="350" t="s">
        <v>244</v>
      </c>
      <c r="I97" s="350"/>
      <c r="J97" s="350"/>
      <c r="K97" s="350" t="s">
        <v>244</v>
      </c>
      <c r="L97" s="350"/>
      <c r="M97" s="350"/>
      <c r="N97" s="350" t="s">
        <v>244</v>
      </c>
      <c r="O97" s="350"/>
      <c r="P97" s="350"/>
      <c r="Q97" s="350" t="s">
        <v>244</v>
      </c>
      <c r="R97" s="350"/>
      <c r="S97" s="301"/>
    </row>
    <row r="98" spans="1:19" ht="31.5">
      <c r="A98" s="340" t="s">
        <v>622</v>
      </c>
      <c r="B98" s="372" t="s">
        <v>618</v>
      </c>
      <c r="C98" s="306" t="s">
        <v>593</v>
      </c>
      <c r="D98" s="306"/>
      <c r="E98" s="306" t="s">
        <v>244</v>
      </c>
      <c r="F98" s="306"/>
      <c r="G98" s="306"/>
      <c r="H98" s="306" t="s">
        <v>244</v>
      </c>
      <c r="I98" s="306"/>
      <c r="J98" s="306"/>
      <c r="K98" s="306" t="s">
        <v>244</v>
      </c>
      <c r="L98" s="306"/>
      <c r="M98" s="306"/>
      <c r="N98" s="306" t="s">
        <v>244</v>
      </c>
      <c r="O98" s="306"/>
      <c r="P98" s="306"/>
      <c r="Q98" s="306" t="s">
        <v>244</v>
      </c>
      <c r="R98" s="306"/>
      <c r="S98" s="301"/>
    </row>
    <row r="99" spans="1:19" ht="15.75">
      <c r="B99" s="314"/>
      <c r="C99" s="315"/>
      <c r="D99" s="315"/>
      <c r="E99" s="315"/>
      <c r="F99" s="315"/>
      <c r="G99" s="315"/>
      <c r="H99" s="315"/>
      <c r="I99" s="315"/>
      <c r="J99" s="315"/>
      <c r="K99" s="315"/>
      <c r="L99" s="315"/>
      <c r="M99" s="315"/>
      <c r="N99" s="315"/>
      <c r="O99" s="315"/>
      <c r="P99" s="315"/>
      <c r="Q99" s="315"/>
      <c r="R99" s="315"/>
      <c r="S99" s="301"/>
    </row>
    <row r="100" spans="1:19" ht="25.5" customHeight="1">
      <c r="A100" s="345" t="s">
        <v>531</v>
      </c>
      <c r="B100" s="558" t="s">
        <v>532</v>
      </c>
      <c r="C100" s="558"/>
      <c r="D100" s="558"/>
      <c r="E100" s="558"/>
      <c r="F100" s="558"/>
      <c r="G100" s="558"/>
      <c r="H100" s="558"/>
      <c r="I100" s="558"/>
      <c r="J100" s="558"/>
      <c r="K100" s="558"/>
      <c r="L100" s="558"/>
      <c r="M100" s="558"/>
      <c r="N100" s="558"/>
      <c r="O100" s="558"/>
      <c r="P100" s="558"/>
      <c r="Q100" s="558"/>
      <c r="R100" s="558"/>
      <c r="S100" s="301"/>
    </row>
    <row r="101" spans="1:19" ht="13.5" customHeight="1">
      <c r="A101" s="346"/>
      <c r="B101" s="558" t="s">
        <v>533</v>
      </c>
      <c r="C101" s="558"/>
      <c r="D101" s="558"/>
      <c r="E101" s="558"/>
      <c r="F101" s="558"/>
      <c r="G101" s="558"/>
      <c r="H101" s="558"/>
      <c r="I101" s="558"/>
      <c r="J101" s="558"/>
      <c r="K101" s="558"/>
      <c r="L101" s="558"/>
      <c r="M101" s="558"/>
      <c r="N101" s="558"/>
      <c r="O101" s="558"/>
      <c r="P101" s="558"/>
      <c r="Q101" s="558"/>
      <c r="R101" s="558"/>
      <c r="S101" s="301"/>
    </row>
    <row r="102" spans="1:19" ht="15.75" customHeight="1">
      <c r="A102" s="347" t="s">
        <v>534</v>
      </c>
      <c r="B102" s="559" t="s">
        <v>535</v>
      </c>
      <c r="C102" s="559"/>
      <c r="D102" s="559"/>
      <c r="E102" s="559"/>
      <c r="F102" s="559"/>
      <c r="G102" s="559"/>
      <c r="H102" s="559"/>
      <c r="I102" s="559"/>
      <c r="J102" s="559"/>
      <c r="K102" s="559"/>
      <c r="L102" s="559"/>
      <c r="M102" s="559"/>
      <c r="N102" s="559"/>
      <c r="O102" s="559"/>
      <c r="P102" s="559"/>
      <c r="Q102" s="559"/>
      <c r="R102" s="559"/>
      <c r="S102" s="301"/>
    </row>
    <row r="103" spans="1:19" ht="15.75" customHeight="1">
      <c r="A103" s="347"/>
      <c r="B103" s="559" t="s">
        <v>536</v>
      </c>
      <c r="C103" s="559"/>
      <c r="D103" s="559"/>
      <c r="E103" s="559"/>
      <c r="F103" s="559"/>
      <c r="G103" s="559"/>
      <c r="H103" s="559"/>
      <c r="I103" s="559"/>
      <c r="J103" s="559"/>
      <c r="K103" s="559"/>
      <c r="L103" s="559"/>
      <c r="M103" s="559"/>
      <c r="N103" s="559"/>
      <c r="O103" s="559"/>
      <c r="P103" s="559"/>
      <c r="Q103" s="559"/>
      <c r="R103" s="559"/>
      <c r="S103" s="301"/>
    </row>
    <row r="104" spans="1:19" ht="31.15" customHeight="1">
      <c r="B104" s="561" t="e">
        <f>#REF!</f>
        <v>#REF!</v>
      </c>
      <c r="C104" s="561"/>
      <c r="D104" s="301"/>
      <c r="E104" s="301"/>
      <c r="F104" s="301"/>
      <c r="G104" s="301"/>
      <c r="H104" s="301"/>
      <c r="I104" s="562" t="s">
        <v>269</v>
      </c>
      <c r="J104" s="562"/>
      <c r="K104" s="301"/>
      <c r="L104" s="301"/>
      <c r="M104" s="301"/>
      <c r="N104" s="301"/>
      <c r="O104" s="362" t="e">
        <f>#REF!</f>
        <v>#REF!</v>
      </c>
      <c r="P104" s="361"/>
      <c r="Q104" s="360"/>
      <c r="R104" s="301"/>
      <c r="S104" s="301"/>
    </row>
    <row r="105" spans="1:19" ht="24" customHeight="1">
      <c r="B105" s="557" t="s">
        <v>163</v>
      </c>
      <c r="C105" s="557"/>
      <c r="D105" s="301"/>
      <c r="E105" s="301"/>
      <c r="F105" s="301"/>
      <c r="G105" s="301"/>
      <c r="H105" s="301"/>
      <c r="I105" s="557" t="s">
        <v>143</v>
      </c>
      <c r="J105" s="557"/>
      <c r="K105" s="301"/>
      <c r="L105" s="301"/>
      <c r="M105" s="301"/>
      <c r="N105" s="301"/>
      <c r="O105" s="301"/>
      <c r="P105" s="557" t="s">
        <v>537</v>
      </c>
      <c r="Q105" s="557"/>
      <c r="R105" s="301"/>
      <c r="S105" s="301"/>
    </row>
    <row r="106" spans="1:19" ht="15.6" customHeight="1">
      <c r="B106" s="560"/>
      <c r="C106" s="560"/>
      <c r="D106" s="560"/>
      <c r="E106" s="560"/>
      <c r="F106" s="560"/>
      <c r="G106" s="560"/>
      <c r="H106" s="301"/>
      <c r="I106" s="301"/>
      <c r="J106" s="301"/>
      <c r="K106" s="301"/>
      <c r="L106" s="301"/>
      <c r="M106" s="301"/>
      <c r="N106" s="301"/>
      <c r="O106" s="301"/>
      <c r="R106" s="301"/>
      <c r="S106" s="301"/>
    </row>
    <row r="107" spans="1:19" ht="15.6" customHeight="1">
      <c r="A107" s="302"/>
      <c r="S107" s="301"/>
    </row>
    <row r="108" spans="1:19" ht="46.9" customHeight="1">
      <c r="A108" s="302"/>
      <c r="S108" s="301"/>
    </row>
    <row r="109" spans="1:19" ht="21" customHeight="1">
      <c r="A109" s="302"/>
      <c r="S109" s="301"/>
    </row>
    <row r="110" spans="1:19">
      <c r="A110" s="302"/>
      <c r="S110" s="301"/>
    </row>
    <row r="111" spans="1:19">
      <c r="A111" s="302"/>
      <c r="S111" s="301"/>
    </row>
    <row r="112" spans="1:19">
      <c r="B112" s="345"/>
      <c r="C112" s="345"/>
      <c r="D112" s="345"/>
      <c r="E112" s="345"/>
      <c r="F112" s="345"/>
      <c r="G112" s="345"/>
    </row>
    <row r="113" spans="2:2" ht="15.75">
      <c r="B113" s="348"/>
    </row>
    <row r="114" spans="2:2" ht="15.75">
      <c r="B114" s="348"/>
    </row>
  </sheetData>
  <mergeCells count="66">
    <mergeCell ref="A66:R66"/>
    <mergeCell ref="G33:G34"/>
    <mergeCell ref="R33:R34"/>
    <mergeCell ref="I33:I34"/>
    <mergeCell ref="J33:J34"/>
    <mergeCell ref="A47:R47"/>
    <mergeCell ref="B106:G106"/>
    <mergeCell ref="B104:C104"/>
    <mergeCell ref="I104:J104"/>
    <mergeCell ref="B105:C105"/>
    <mergeCell ref="I105:J105"/>
    <mergeCell ref="P105:Q105"/>
    <mergeCell ref="B78:R78"/>
    <mergeCell ref="A85:R85"/>
    <mergeCell ref="B100:R100"/>
    <mergeCell ref="B101:R101"/>
    <mergeCell ref="B102:R102"/>
    <mergeCell ref="B103:R103"/>
    <mergeCell ref="A23:R23"/>
    <mergeCell ref="A24:R24"/>
    <mergeCell ref="A26:A27"/>
    <mergeCell ref="K33:K34"/>
    <mergeCell ref="L33:L34"/>
    <mergeCell ref="M33:M34"/>
    <mergeCell ref="N33:N34"/>
    <mergeCell ref="H33:H34"/>
    <mergeCell ref="O33:O34"/>
    <mergeCell ref="P33:P34"/>
    <mergeCell ref="Q33:Q34"/>
    <mergeCell ref="B30:R30"/>
    <mergeCell ref="C33:C34"/>
    <mergeCell ref="D33:D34"/>
    <mergeCell ref="E33:E34"/>
    <mergeCell ref="F33:F34"/>
    <mergeCell ref="M10:O10"/>
    <mergeCell ref="P10:R10"/>
    <mergeCell ref="K11:L11"/>
    <mergeCell ref="M11:M13"/>
    <mergeCell ref="N11:O11"/>
    <mergeCell ref="P11:P13"/>
    <mergeCell ref="Q11:R11"/>
    <mergeCell ref="N12:N13"/>
    <mergeCell ref="O12:O13"/>
    <mergeCell ref="Q12:Q13"/>
    <mergeCell ref="R12:R13"/>
    <mergeCell ref="E12:E13"/>
    <mergeCell ref="F12:F13"/>
    <mergeCell ref="H12:H13"/>
    <mergeCell ref="I12:I13"/>
    <mergeCell ref="K12:K13"/>
    <mergeCell ref="B5:R5"/>
    <mergeCell ref="B6:R6"/>
    <mergeCell ref="B7:R7"/>
    <mergeCell ref="A9:A13"/>
    <mergeCell ref="B9:B13"/>
    <mergeCell ref="C9:C13"/>
    <mergeCell ref="D9:F10"/>
    <mergeCell ref="G9:R9"/>
    <mergeCell ref="G10:I10"/>
    <mergeCell ref="J10:L10"/>
    <mergeCell ref="D11:D13"/>
    <mergeCell ref="E11:F11"/>
    <mergeCell ref="G11:G13"/>
    <mergeCell ref="H11:I11"/>
    <mergeCell ref="J11:J13"/>
    <mergeCell ref="L12:L13"/>
  </mergeCells>
  <pageMargins left="0.7" right="0.7" top="0.75" bottom="0.75" header="0.3" footer="0.3"/>
  <pageSetup paperSize="9" scale="59" orientation="landscape" r:id="rId1"/>
  <rowBreaks count="2" manualBreakCount="2">
    <brk id="22" max="17" man="1"/>
    <brk id="84" max="17" man="1"/>
  </rowBreaks>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Д 5</vt:lpstr>
      <vt:lpstr>Д 2</vt:lpstr>
      <vt:lpstr>Д 3</vt:lpstr>
      <vt:lpstr>Д 4</vt:lpstr>
      <vt:lpstr>Д 11</vt:lpstr>
      <vt:lpstr>Д 14_ГВ</vt:lpstr>
      <vt:lpstr>Д 15</vt:lpstr>
      <vt:lpstr>Д 6</vt:lpstr>
      <vt:lpstr>2стТЕ_УЗ_УП_162</vt:lpstr>
      <vt:lpstr>ТЕ_2ст_вих</vt:lpstr>
      <vt:lpstr>'Д 2'!Область_печати</vt:lpstr>
      <vt:lpstr>'Д 3'!Область_печати</vt:lpstr>
      <vt:lpstr>'Д 5'!Область_печати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2022-08-30T08:03:10Z</dcterms:modified>
</cp:coreProperties>
</file>